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варианты меню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<sst xmlns="http://schemas.openxmlformats.org/spreadsheetml/2006/main" count="138" uniqueCount="132">
  <si>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Заказчик:</t>
  </si>
  <si>
    <t>Дата проведения:</t>
  </si>
  <si>
    <t>Время проведения:</t>
  </si>
  <si>
    <t>Предоплата:</t>
  </si>
  <si>
    <t>Форма оплаты:</t>
  </si>
  <si>
    <t>Количество персон</t>
  </si>
  <si>
    <t>Место проведения</t>
  </si>
  <si>
    <t>Тел.</t>
  </si>
  <si>
    <t>Mail:</t>
  </si>
  <si>
    <t>ФИО менеджера</t>
  </si>
  <si>
    <t>Название блюда</t>
  </si>
  <si>
    <t>Количество</t>
  </si>
  <si>
    <t>Цена за одну порцию (руб.)</t>
  </si>
  <si>
    <t>Общая стоимость (руб.)</t>
  </si>
  <si>
    <t>итого</t>
  </si>
  <si>
    <t>разблюдовка</t>
  </si>
  <si>
    <t xml:space="preserve">Горячая закуска в обнос </t>
  </si>
  <si>
    <t xml:space="preserve">Закуска из сельди с теплым молодым картофелем </t>
  </si>
  <si>
    <t>Фруктовая ваза</t>
  </si>
  <si>
    <t xml:space="preserve">Хлебная корзина </t>
  </si>
  <si>
    <t>Кока-кола</t>
  </si>
  <si>
    <t>Сок в асс</t>
  </si>
  <si>
    <t>Холодные закуски и салаты</t>
  </si>
  <si>
    <t xml:space="preserve"> ЕДА + НАПИТКИ (руб.):</t>
  </si>
  <si>
    <t xml:space="preserve">Безалкогольные напитки на стол </t>
  </si>
  <si>
    <t xml:space="preserve">Ростбиф </t>
  </si>
  <si>
    <t xml:space="preserve">Ассорти маринованых грибов с красным луком </t>
  </si>
  <si>
    <t xml:space="preserve">Салат Цезарь с креветками </t>
  </si>
  <si>
    <t>Салат Цезарь с курицей</t>
  </si>
  <si>
    <t>Морс( ягодный ,облепиховый,  ежевичный)</t>
  </si>
  <si>
    <t>Икра лососевая в профитролях со сливочным маслом (1 шт)</t>
  </si>
  <si>
    <t>Фуршет</t>
  </si>
  <si>
    <t>Горячее в стол</t>
  </si>
  <si>
    <t>Вода не  газ.</t>
  </si>
  <si>
    <t>Сырный сет : дор блю,чеддерроут хекс, камамбер с трюфелем, пармезан</t>
  </si>
  <si>
    <t>Мясной сет(буженина,язык отварной,рулет курин., балык говяжий)</t>
  </si>
  <si>
    <t>Рыбный сет(лосось сл. Солёный,осетрина горячего копчения,масляная рыба)</t>
  </si>
  <si>
    <t>Сало по деревенски</t>
  </si>
  <si>
    <t xml:space="preserve">Домашние соленья </t>
  </si>
  <si>
    <t xml:space="preserve">Овощная тарелка </t>
  </si>
  <si>
    <t>Креветки тигровые</t>
  </si>
  <si>
    <t>Теплый салат роше</t>
  </si>
  <si>
    <t xml:space="preserve">Салат Греческий </t>
  </si>
  <si>
    <t xml:space="preserve">Салат Оливье </t>
  </si>
  <si>
    <t>Форшмак из сельди</t>
  </si>
  <si>
    <t>Сельдь с запечёным картофелем</t>
  </si>
  <si>
    <t>Сицилийские оливки</t>
  </si>
  <si>
    <t>Салат с королевскими креветками и рукколой</t>
  </si>
  <si>
    <t>Салат Винегрет с балтийской килькой</t>
  </si>
  <si>
    <t>Куриная печень с картофелем</t>
  </si>
  <si>
    <t>Котлеты из кролика с картофельным пюре</t>
  </si>
  <si>
    <t>Бефстроганов</t>
  </si>
  <si>
    <t>Тарталетки с красной икрой</t>
  </si>
  <si>
    <t>Свиные рёбра</t>
  </si>
  <si>
    <t>Филе сибаса с томатным ризотто , романо,ромашкой</t>
  </si>
  <si>
    <t xml:space="preserve">Тунец </t>
  </si>
  <si>
    <t>Шашлык из свинины</t>
  </si>
  <si>
    <t xml:space="preserve">Люля кебаб из баранины </t>
  </si>
  <si>
    <t>Овощи на гриле</t>
  </si>
  <si>
    <t>Филе дорадо с овощами гриль</t>
  </si>
  <si>
    <t>Филе миньон овощами гриль</t>
  </si>
  <si>
    <t xml:space="preserve">Стерлядь </t>
  </si>
  <si>
    <t xml:space="preserve">Поросёнок </t>
  </si>
  <si>
    <t>Ростбиф</t>
  </si>
  <si>
    <t>Рыбное плато</t>
  </si>
  <si>
    <t>Мясное плато</t>
  </si>
  <si>
    <t xml:space="preserve">Капрезе </t>
  </si>
  <si>
    <t>Жульен с курицей</t>
  </si>
  <si>
    <t>Жульен с грибами</t>
  </si>
  <si>
    <t>Лимонады в ассртименте на выбор</t>
  </si>
  <si>
    <t>Вода  газированная</t>
  </si>
  <si>
    <t>Park lane</t>
  </si>
  <si>
    <t>Сырный сет : дор блю,чеддер, козий, камамбер с трюфелем, пармезан</t>
  </si>
  <si>
    <t>Мангал</t>
  </si>
  <si>
    <t>Баранья корейка</t>
  </si>
  <si>
    <t xml:space="preserve">Кальмар на углях </t>
  </si>
  <si>
    <t>Люля из говядины</t>
  </si>
  <si>
    <t xml:space="preserve">Люля из курицы </t>
  </si>
  <si>
    <t>Шашлык из курицы</t>
  </si>
  <si>
    <t>Шашлык из телятины</t>
  </si>
  <si>
    <t>Десерты</t>
  </si>
  <si>
    <t>Сметаник</t>
  </si>
  <si>
    <t>Мусс с розмарином</t>
  </si>
  <si>
    <t>Чиз кейк фисташковый</t>
  </si>
  <si>
    <t>Каталонская трубочка</t>
  </si>
  <si>
    <t>Баклажаны Фаршированые</t>
  </si>
  <si>
    <t>Севиче из тунца</t>
  </si>
  <si>
    <t>ВСЕГО в руб</t>
  </si>
  <si>
    <t>Итого на чел в гр.</t>
  </si>
  <si>
    <t>Кол-во человек</t>
  </si>
  <si>
    <t>сервисное обслуживание 10%</t>
  </si>
  <si>
    <t>Средний чек на человека</t>
  </si>
  <si>
    <t>Брускетта</t>
  </si>
  <si>
    <t>Брускетта мариноваными овощами гриль</t>
  </si>
  <si>
    <t>Брускетта с моцарелой</t>
  </si>
  <si>
    <t>Брускетта с томатом и базиликом</t>
  </si>
  <si>
    <t>Брускетта с вителло тонато</t>
  </si>
  <si>
    <t>Брускетта со сливочным сыром и лососем</t>
  </si>
  <si>
    <t xml:space="preserve">Тарталетка </t>
  </si>
  <si>
    <t>Тарталетка с красной икрой и сливочным маслом</t>
  </si>
  <si>
    <t>Тарталетка с форшмаком</t>
  </si>
  <si>
    <t>Тарталетка с кремом маскарпоне  и  фруктами</t>
  </si>
  <si>
    <t>Тарталетка с муссом из авокадо и креветкой</t>
  </si>
  <si>
    <t>Тарталетка с сельдью и свеклой</t>
  </si>
  <si>
    <t>Тарталетка с сливочным сыром</t>
  </si>
  <si>
    <t>Тарталетка оливье</t>
  </si>
  <si>
    <t>Тартар из лосося с мандарином  креветочной чипсе</t>
  </si>
  <si>
    <t>Канапе</t>
  </si>
  <si>
    <t>Канапе с слабосолёным лососем</t>
  </si>
  <si>
    <t>Канапе с ветчиной и корнишоном</t>
  </si>
  <si>
    <t>Канапе креветкой и ананасом</t>
  </si>
  <si>
    <t>Канапе с чери и моцарелой</t>
  </si>
  <si>
    <t>Канапе сыром и виноградом</t>
  </si>
  <si>
    <t>Канапе сельдью и яйцом</t>
  </si>
  <si>
    <t xml:space="preserve">Камамбер с клубникой </t>
  </si>
  <si>
    <t>Тунец с сосом юдзу и виноградом</t>
  </si>
  <si>
    <t>Профитроли</t>
  </si>
  <si>
    <t>Профитроли с мусом из лосося</t>
  </si>
  <si>
    <t>Профитроли с грибным муссом</t>
  </si>
  <si>
    <t>Клаб- сендвичи</t>
  </si>
  <si>
    <t xml:space="preserve">Мини клаб сендвич с курицей </t>
  </si>
  <si>
    <t>Мини клаб сендвич с лососем</t>
  </si>
  <si>
    <t>гр/мл/шт</t>
  </si>
  <si>
    <t>Стейк из лосося</t>
  </si>
  <si>
    <t>Всего в граммах (штучные блюда не учтнены в граммах)</t>
  </si>
  <si>
    <t>Печенье Бискотти (шт.)</t>
  </si>
  <si>
    <t>Пирожное картошка (шт.)</t>
  </si>
  <si>
    <t>Дорадо целиком  (шт.)</t>
  </si>
  <si>
    <t>Утиная ножка из печи  (шт.)</t>
  </si>
  <si>
    <t>Устрицы Запечёные   (шт.)</t>
  </si>
  <si>
    <t>Устрицы живые Хасанская или под заказ другие виды  (шт.)</t>
  </si>
  <si>
    <t>Расстановка: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</si>
</sst>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&quot;р.&quot;"/>
    <numFmt numFmtId="195" formatCode="#,##0_р_.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Calibri Light"/>
      <family val="2"/>
    </font>
    <font>
      <b/>
      <sz val="12"/>
      <color indexed="8"/>
      <name val="Calibri Light"/>
      <family val="2"/>
    </font>
    <font>
      <sz val="12"/>
      <name val="Calibri Light"/>
      <family val="2"/>
    </font>
    <font>
      <b/>
      <i/>
      <sz val="12"/>
      <name val="Calibri Light"/>
      <family val="2"/>
    </font>
    <font>
      <u val="single"/>
      <sz val="12"/>
      <color indexed="12"/>
      <name val="Calibri Light"/>
      <family val="2"/>
    </font>
    <font>
      <i/>
      <sz val="12"/>
      <name val="Calibri Light"/>
      <family val="2"/>
    </font>
    <font>
      <sz val="24"/>
      <color indexed="10"/>
      <name val="Calibri Light"/>
      <family val="2"/>
    </font>
    <font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24"/>
      <color rgb="FFFF0000"/>
      <name val="Calibri Light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11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1" borderId="0" applyNumberFormat="0" applyBorder="0" applyAlignment="0" applyProtection="0"/>
    <xf numFmtId="0" fontId="40" fillId="24" borderId="0" applyNumberFormat="0" applyBorder="0" applyAlignment="0" applyProtection="0"/>
    <xf numFmtId="0" fontId="2" fillId="16" borderId="0" applyNumberFormat="0" applyBorder="0" applyAlignment="0" applyProtection="0"/>
    <xf numFmtId="0" fontId="40" fillId="25" borderId="0" applyNumberFormat="0" applyBorder="0" applyAlignment="0" applyProtection="0"/>
    <xf numFmtId="0" fontId="2" fillId="7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11" borderId="0" applyNumberFormat="0" applyBorder="0" applyAlignment="0" applyProtection="0"/>
    <xf numFmtId="0" fontId="40" fillId="29" borderId="0" applyNumberFormat="0" applyBorder="0" applyAlignment="0" applyProtection="0"/>
    <xf numFmtId="0" fontId="2" fillId="5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16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40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2" fillId="31" borderId="0" applyNumberFormat="0" applyBorder="0" applyAlignment="0" applyProtection="0"/>
    <xf numFmtId="0" fontId="40" fillId="38" borderId="0" applyNumberFormat="0" applyBorder="0" applyAlignment="0" applyProtection="0"/>
    <xf numFmtId="0" fontId="2" fillId="16" borderId="0" applyNumberFormat="0" applyBorder="0" applyAlignment="0" applyProtection="0"/>
    <xf numFmtId="0" fontId="41" fillId="39" borderId="1" applyNumberFormat="0" applyAlignment="0" applyProtection="0"/>
    <xf numFmtId="0" fontId="3" fillId="5" borderId="2" applyNumberFormat="0" applyAlignment="0" applyProtection="0"/>
    <xf numFmtId="0" fontId="42" fillId="40" borderId="3" applyNumberFormat="0" applyAlignment="0" applyProtection="0"/>
    <xf numFmtId="0" fontId="4" fillId="9" borderId="4" applyNumberFormat="0" applyAlignment="0" applyProtection="0"/>
    <xf numFmtId="0" fontId="43" fillId="40" borderId="1" applyNumberFormat="0" applyAlignment="0" applyProtection="0"/>
    <xf numFmtId="0" fontId="5" fillId="9" borderId="2" applyNumberFormat="0" applyAlignment="0" applyProtection="0"/>
    <xf numFmtId="0" fontId="18" fillId="0" borderId="0" applyNumberFormat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44" fillId="0" borderId="5" applyNumberFormat="0" applyFill="0" applyAlignment="0" applyProtection="0"/>
    <xf numFmtId="0" fontId="6" fillId="0" borderId="6" applyNumberFormat="0" applyFill="0" applyAlignment="0" applyProtection="0"/>
    <xf numFmtId="0" fontId="45" fillId="0" borderId="7" applyNumberFormat="0" applyFill="0" applyAlignment="0" applyProtection="0"/>
    <xf numFmtId="0" fontId="7" fillId="0" borderId="8" applyNumberFormat="0" applyFill="0" applyAlignment="0" applyProtection="0"/>
    <xf numFmtId="0" fontId="46" fillId="0" borderId="9" applyNumberFormat="0" applyFill="0" applyAlignment="0" applyProtection="0"/>
    <xf numFmtId="0" fontId="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" fillId="0" borderId="12" applyNumberFormat="0" applyFill="0" applyAlignment="0" applyProtection="0"/>
    <xf numFmtId="0" fontId="48" fillId="41" borderId="13" applyNumberFormat="0" applyAlignment="0" applyProtection="0"/>
    <xf numFmtId="0" fontId="9" fillId="27" borderId="14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9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14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0" fillId="22" borderId="16" applyNumberFormat="0" applyAlignment="0" applyProtection="0"/>
    <xf numFmtId="9" fontId="0" fillId="0" borderId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9" fontId="0" fillId="0" borderId="0" applyFill="0" applyBorder="0" applyAlignment="0" applyProtection="0"/>
    <xf numFmtId="187" fontId="0" fillId="0" borderId="0" applyFill="0" applyBorder="0" applyAlignment="0" applyProtection="0"/>
    <xf numFmtId="0" fontId="55" fillId="46" borderId="0" applyNumberFormat="0" applyBorder="0" applyAlignment="0" applyProtection="0"/>
    <xf numFmtId="0" fontId="17" fillId="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1" fillId="0" borderId="19" xfId="52" applyFont="1" applyFill="1" applyBorder="1" applyAlignment="1">
      <alignment horizontal="left" wrapText="1"/>
      <protection/>
    </xf>
    <xf numFmtId="0" fontId="31" fillId="0" borderId="20" xfId="52" applyFont="1" applyFill="1" applyBorder="1" applyAlignment="1">
      <alignment horizontal="center" vertical="center" wrapText="1"/>
      <protection/>
    </xf>
    <xf numFmtId="0" fontId="31" fillId="0" borderId="21" xfId="52" applyFont="1" applyFill="1" applyBorder="1" applyAlignment="1">
      <alignment horizontal="left" wrapText="1"/>
      <protection/>
    </xf>
    <xf numFmtId="0" fontId="31" fillId="0" borderId="22" xfId="52" applyFont="1" applyFill="1" applyBorder="1" applyAlignment="1">
      <alignment horizontal="center" vertical="center" wrapText="1"/>
      <protection/>
    </xf>
    <xf numFmtId="0" fontId="31" fillId="0" borderId="0" xfId="52" applyFont="1" applyFill="1" applyAlignment="1">
      <alignment horizontal="center" vertical="center" wrapText="1"/>
      <protection/>
    </xf>
    <xf numFmtId="0" fontId="31" fillId="0" borderId="23" xfId="52" applyFont="1" applyFill="1" applyBorder="1" applyAlignment="1">
      <alignment horizontal="left" wrapText="1"/>
      <protection/>
    </xf>
    <xf numFmtId="0" fontId="31" fillId="0" borderId="24" xfId="52" applyFont="1" applyFill="1" applyBorder="1" applyAlignment="1">
      <alignment horizontal="center" vertical="center" wrapText="1"/>
      <protection/>
    </xf>
    <xf numFmtId="0" fontId="32" fillId="0" borderId="23" xfId="51" applyFont="1" applyFill="1" applyBorder="1" applyAlignment="1">
      <alignment horizontal="left" wrapText="1"/>
      <protection/>
    </xf>
    <xf numFmtId="0" fontId="32" fillId="0" borderId="24" xfId="51" applyFont="1" applyFill="1" applyBorder="1" applyAlignment="1">
      <alignment horizontal="center" vertical="center" wrapText="1"/>
      <protection/>
    </xf>
    <xf numFmtId="0" fontId="31" fillId="47" borderId="25" xfId="52" applyFont="1" applyFill="1" applyBorder="1" applyAlignment="1">
      <alignment horizontal="center" vertical="center" wrapText="1"/>
      <protection/>
    </xf>
    <xf numFmtId="0" fontId="33" fillId="0" borderId="0" xfId="52" applyFont="1" applyFill="1">
      <alignment/>
      <protection/>
    </xf>
    <xf numFmtId="0" fontId="33" fillId="48" borderId="26" xfId="52" applyFont="1" applyFill="1" applyBorder="1" applyAlignment="1">
      <alignment horizontal="center" vertical="center" wrapText="1"/>
      <protection/>
    </xf>
    <xf numFmtId="0" fontId="33" fillId="49" borderId="26" xfId="52" applyFont="1" applyFill="1" applyBorder="1" applyAlignment="1">
      <alignment horizontal="center"/>
      <protection/>
    </xf>
    <xf numFmtId="0" fontId="33" fillId="48" borderId="26" xfId="52" applyFont="1" applyFill="1" applyBorder="1" applyAlignment="1">
      <alignment horizontal="center" vertical="center"/>
      <protection/>
    </xf>
    <xf numFmtId="0" fontId="33" fillId="48" borderId="27" xfId="52" applyFont="1" applyFill="1" applyBorder="1" applyAlignment="1">
      <alignment horizontal="center"/>
      <protection/>
    </xf>
    <xf numFmtId="0" fontId="33" fillId="48" borderId="28" xfId="52" applyFont="1" applyFill="1" applyBorder="1" applyAlignment="1">
      <alignment horizontal="center" vertical="center" wrapText="1"/>
      <protection/>
    </xf>
    <xf numFmtId="0" fontId="33" fillId="49" borderId="28" xfId="52" applyFont="1" applyFill="1" applyBorder="1" applyAlignment="1">
      <alignment horizontal="center"/>
      <protection/>
    </xf>
    <xf numFmtId="0" fontId="33" fillId="48" borderId="29" xfId="52" applyFont="1" applyFill="1" applyBorder="1" applyAlignment="1">
      <alignment horizontal="center" vertical="center"/>
      <protection/>
    </xf>
    <xf numFmtId="0" fontId="33" fillId="48" borderId="28" xfId="52" applyFont="1" applyFill="1" applyBorder="1" applyAlignment="1">
      <alignment horizontal="center" vertical="center"/>
      <protection/>
    </xf>
    <xf numFmtId="0" fontId="33" fillId="48" borderId="30" xfId="52" applyFont="1" applyFill="1" applyBorder="1" applyAlignment="1">
      <alignment horizontal="center"/>
      <protection/>
    </xf>
    <xf numFmtId="0" fontId="33" fillId="48" borderId="31" xfId="52" applyFont="1" applyFill="1" applyBorder="1" applyAlignment="1">
      <alignment horizontal="center"/>
      <protection/>
    </xf>
    <xf numFmtId="0" fontId="33" fillId="48" borderId="26" xfId="52" applyFont="1" applyFill="1" applyBorder="1" applyAlignment="1">
      <alignment horizontal="center"/>
      <protection/>
    </xf>
    <xf numFmtId="0" fontId="33" fillId="48" borderId="32" xfId="52" applyFont="1" applyFill="1" applyBorder="1" applyAlignment="1">
      <alignment horizontal="center"/>
      <protection/>
    </xf>
    <xf numFmtId="0" fontId="33" fillId="48" borderId="33" xfId="52" applyFont="1" applyFill="1" applyBorder="1" applyAlignment="1">
      <alignment horizontal="center" vertical="center" wrapText="1"/>
      <protection/>
    </xf>
    <xf numFmtId="0" fontId="33" fillId="49" borderId="33" xfId="52" applyFont="1" applyFill="1" applyBorder="1" applyAlignment="1">
      <alignment horizontal="center"/>
      <protection/>
    </xf>
    <xf numFmtId="0" fontId="33" fillId="48" borderId="34" xfId="52" applyFont="1" applyFill="1" applyBorder="1" applyAlignment="1">
      <alignment horizontal="center"/>
      <protection/>
    </xf>
    <xf numFmtId="0" fontId="33" fillId="48" borderId="33" xfId="52" applyFont="1" applyFill="1" applyBorder="1" applyAlignment="1">
      <alignment horizontal="center"/>
      <protection/>
    </xf>
    <xf numFmtId="0" fontId="33" fillId="48" borderId="35" xfId="52" applyFont="1" applyFill="1" applyBorder="1" applyAlignment="1">
      <alignment horizontal="center"/>
      <protection/>
    </xf>
    <xf numFmtId="0" fontId="31" fillId="48" borderId="25" xfId="52" applyFont="1" applyFill="1" applyBorder="1" applyAlignment="1">
      <alignment horizontal="center"/>
      <protection/>
    </xf>
    <xf numFmtId="0" fontId="31" fillId="15" borderId="36" xfId="52" applyFont="1" applyFill="1" applyBorder="1" applyAlignment="1">
      <alignment horizontal="center"/>
      <protection/>
    </xf>
    <xf numFmtId="0" fontId="33" fillId="48" borderId="28" xfId="52" applyFont="1" applyFill="1" applyBorder="1" applyAlignment="1">
      <alignment horizontal="center"/>
      <protection/>
    </xf>
    <xf numFmtId="0" fontId="33" fillId="48" borderId="37" xfId="52" applyFont="1" applyFill="1" applyBorder="1" applyAlignment="1">
      <alignment horizontal="center" vertical="center" wrapText="1"/>
      <protection/>
    </xf>
    <xf numFmtId="0" fontId="33" fillId="49" borderId="37" xfId="52" applyFont="1" applyFill="1" applyBorder="1" applyAlignment="1">
      <alignment horizontal="center"/>
      <protection/>
    </xf>
    <xf numFmtId="0" fontId="33" fillId="48" borderId="38" xfId="52" applyFont="1" applyFill="1" applyBorder="1" applyAlignment="1">
      <alignment horizontal="center"/>
      <protection/>
    </xf>
    <xf numFmtId="0" fontId="33" fillId="48" borderId="37" xfId="52" applyFont="1" applyFill="1" applyBorder="1" applyAlignment="1">
      <alignment horizontal="center"/>
      <protection/>
    </xf>
    <xf numFmtId="0" fontId="33" fillId="48" borderId="39" xfId="52" applyFont="1" applyFill="1" applyBorder="1" applyAlignment="1">
      <alignment horizontal="center" vertical="center" wrapText="1"/>
      <protection/>
    </xf>
    <xf numFmtId="0" fontId="33" fillId="48" borderId="39" xfId="52" applyFont="1" applyFill="1" applyBorder="1" applyAlignment="1">
      <alignment horizontal="center"/>
      <protection/>
    </xf>
    <xf numFmtId="0" fontId="31" fillId="48" borderId="40" xfId="52" applyFont="1" applyFill="1" applyBorder="1" applyAlignment="1">
      <alignment horizontal="center"/>
      <protection/>
    </xf>
    <xf numFmtId="0" fontId="31" fillId="15" borderId="41" xfId="52" applyFont="1" applyFill="1" applyBorder="1" applyAlignment="1">
      <alignment horizontal="center"/>
      <protection/>
    </xf>
    <xf numFmtId="0" fontId="34" fillId="48" borderId="42" xfId="52" applyFont="1" applyFill="1" applyBorder="1" applyAlignment="1">
      <alignment horizontal="center"/>
      <protection/>
    </xf>
    <xf numFmtId="0" fontId="34" fillId="49" borderId="42" xfId="52" applyFont="1" applyFill="1" applyBorder="1" applyAlignment="1">
      <alignment horizontal="center"/>
      <protection/>
    </xf>
    <xf numFmtId="0" fontId="33" fillId="48" borderId="43" xfId="52" applyFont="1" applyFill="1" applyBorder="1" applyAlignment="1">
      <alignment horizontal="center"/>
      <protection/>
    </xf>
    <xf numFmtId="0" fontId="33" fillId="48" borderId="44" xfId="52" applyFont="1" applyFill="1" applyBorder="1">
      <alignment/>
      <protection/>
    </xf>
    <xf numFmtId="0" fontId="33" fillId="48" borderId="26" xfId="52" applyFont="1" applyFill="1" applyBorder="1">
      <alignment/>
      <protection/>
    </xf>
    <xf numFmtId="0" fontId="33" fillId="48" borderId="33" xfId="52" applyFont="1" applyFill="1" applyBorder="1" applyAlignment="1">
      <alignment horizontal="center" vertical="center"/>
      <protection/>
    </xf>
    <xf numFmtId="0" fontId="33" fillId="48" borderId="45" xfId="52" applyFont="1" applyFill="1" applyBorder="1" applyAlignment="1">
      <alignment horizontal="center"/>
      <protection/>
    </xf>
    <xf numFmtId="0" fontId="31" fillId="48" borderId="46" xfId="52" applyFont="1" applyFill="1" applyBorder="1" applyAlignment="1">
      <alignment horizontal="center"/>
      <protection/>
    </xf>
    <xf numFmtId="0" fontId="31" fillId="15" borderId="47" xfId="52" applyFont="1" applyFill="1" applyBorder="1" applyAlignment="1">
      <alignment horizontal="center"/>
      <protection/>
    </xf>
    <xf numFmtId="0" fontId="33" fillId="48" borderId="42" xfId="52" applyFont="1" applyFill="1" applyBorder="1" applyAlignment="1">
      <alignment horizontal="center" wrapText="1"/>
      <protection/>
    </xf>
    <xf numFmtId="0" fontId="33" fillId="49" borderId="42" xfId="52" applyFont="1" applyFill="1" applyBorder="1" applyAlignment="1">
      <alignment horizontal="center" wrapText="1"/>
      <protection/>
    </xf>
    <xf numFmtId="0" fontId="34" fillId="48" borderId="42" xfId="52" applyFont="1" applyFill="1" applyBorder="1" applyAlignment="1">
      <alignment horizontal="center" wrapText="1"/>
      <protection/>
    </xf>
    <xf numFmtId="0" fontId="33" fillId="48" borderId="26" xfId="52" applyFont="1" applyFill="1" applyBorder="1" applyAlignment="1">
      <alignment horizontal="center" wrapText="1"/>
      <protection/>
    </xf>
    <xf numFmtId="0" fontId="33" fillId="49" borderId="26" xfId="52" applyFont="1" applyFill="1" applyBorder="1" applyAlignment="1">
      <alignment horizontal="center" wrapText="1"/>
      <protection/>
    </xf>
    <xf numFmtId="0" fontId="33" fillId="48" borderId="37" xfId="52" applyFont="1" applyFill="1" applyBorder="1" applyAlignment="1">
      <alignment horizontal="center" wrapText="1"/>
      <protection/>
    </xf>
    <xf numFmtId="0" fontId="34" fillId="48" borderId="33" xfId="52" applyFont="1" applyFill="1" applyBorder="1" applyAlignment="1">
      <alignment horizontal="center"/>
      <protection/>
    </xf>
    <xf numFmtId="0" fontId="34" fillId="49" borderId="33" xfId="52" applyFont="1" applyFill="1" applyBorder="1" applyAlignment="1">
      <alignment horizontal="center"/>
      <protection/>
    </xf>
    <xf numFmtId="0" fontId="34" fillId="48" borderId="34" xfId="52" applyFont="1" applyFill="1" applyBorder="1" applyAlignment="1">
      <alignment horizontal="center"/>
      <protection/>
    </xf>
    <xf numFmtId="0" fontId="31" fillId="48" borderId="33" xfId="52" applyFont="1" applyFill="1" applyBorder="1" applyAlignment="1">
      <alignment horizontal="center"/>
      <protection/>
    </xf>
    <xf numFmtId="0" fontId="31" fillId="48" borderId="48" xfId="52" applyFont="1" applyFill="1" applyBorder="1" applyAlignment="1">
      <alignment horizontal="center" vertical="center"/>
      <protection/>
    </xf>
    <xf numFmtId="0" fontId="33" fillId="48" borderId="49" xfId="52" applyFont="1" applyFill="1" applyBorder="1" applyAlignment="1">
      <alignment horizontal="center"/>
      <protection/>
    </xf>
    <xf numFmtId="0" fontId="33" fillId="48" borderId="37" xfId="52" applyFont="1" applyFill="1" applyBorder="1" applyAlignment="1">
      <alignment horizontal="center" vertical="center"/>
      <protection/>
    </xf>
    <xf numFmtId="0" fontId="33" fillId="48" borderId="50" xfId="52" applyFont="1" applyFill="1" applyBorder="1" applyAlignment="1">
      <alignment horizontal="center"/>
      <protection/>
    </xf>
    <xf numFmtId="0" fontId="33" fillId="48" borderId="51" xfId="52" applyFont="1" applyFill="1" applyBorder="1" applyAlignment="1">
      <alignment horizontal="center"/>
      <protection/>
    </xf>
    <xf numFmtId="0" fontId="33" fillId="48" borderId="52" xfId="52" applyFont="1" applyFill="1" applyBorder="1" applyAlignment="1">
      <alignment horizontal="center" vertical="center" wrapText="1"/>
      <protection/>
    </xf>
    <xf numFmtId="0" fontId="33" fillId="49" borderId="52" xfId="52" applyFont="1" applyFill="1" applyBorder="1" applyAlignment="1">
      <alignment horizontal="center"/>
      <protection/>
    </xf>
    <xf numFmtId="0" fontId="33" fillId="48" borderId="0" xfId="52" applyFont="1" applyFill="1" applyBorder="1" applyAlignment="1">
      <alignment horizontal="center"/>
      <protection/>
    </xf>
    <xf numFmtId="0" fontId="33" fillId="48" borderId="53" xfId="52" applyFont="1" applyFill="1" applyBorder="1" applyAlignment="1">
      <alignment horizontal="center"/>
      <protection/>
    </xf>
    <xf numFmtId="0" fontId="33" fillId="48" borderId="42" xfId="52" applyFont="1" applyFill="1" applyBorder="1" applyAlignment="1">
      <alignment horizontal="center" vertical="center" wrapText="1"/>
      <protection/>
    </xf>
    <xf numFmtId="0" fontId="33" fillId="49" borderId="42" xfId="52" applyFont="1" applyFill="1" applyBorder="1" applyAlignment="1">
      <alignment horizontal="center"/>
      <protection/>
    </xf>
    <xf numFmtId="0" fontId="33" fillId="48" borderId="42" xfId="52" applyFont="1" applyFill="1" applyBorder="1" applyAlignment="1">
      <alignment horizontal="center"/>
      <protection/>
    </xf>
    <xf numFmtId="0" fontId="33" fillId="48" borderId="26" xfId="52" applyFont="1" applyFill="1" applyBorder="1" applyAlignment="1">
      <alignment vertical="center"/>
      <protection/>
    </xf>
    <xf numFmtId="0" fontId="33" fillId="0" borderId="33" xfId="52" applyFont="1" applyFill="1" applyBorder="1">
      <alignment/>
      <protection/>
    </xf>
    <xf numFmtId="0" fontId="31" fillId="48" borderId="42" xfId="52" applyFont="1" applyFill="1" applyBorder="1" applyAlignment="1">
      <alignment horizontal="center" vertical="center"/>
      <protection/>
    </xf>
    <xf numFmtId="0" fontId="31" fillId="48" borderId="43" xfId="52" applyFont="1" applyFill="1" applyBorder="1" applyAlignment="1">
      <alignment horizontal="center"/>
      <protection/>
    </xf>
    <xf numFmtId="0" fontId="31" fillId="48" borderId="26" xfId="52" applyFont="1" applyFill="1" applyBorder="1" applyAlignment="1">
      <alignment horizontal="center" vertical="center"/>
      <protection/>
    </xf>
    <xf numFmtId="0" fontId="31" fillId="48" borderId="27" xfId="52" applyFont="1" applyFill="1" applyBorder="1" applyAlignment="1">
      <alignment horizontal="center"/>
      <protection/>
    </xf>
    <xf numFmtId="0" fontId="31" fillId="48" borderId="33" xfId="52" applyFont="1" applyFill="1" applyBorder="1" applyAlignment="1">
      <alignment horizontal="center" vertical="center"/>
      <protection/>
    </xf>
    <xf numFmtId="0" fontId="31" fillId="48" borderId="45" xfId="52" applyFont="1" applyFill="1" applyBorder="1" applyAlignment="1">
      <alignment horizontal="center"/>
      <protection/>
    </xf>
    <xf numFmtId="0" fontId="31" fillId="48" borderId="54" xfId="52" applyFont="1" applyFill="1" applyBorder="1" applyAlignment="1">
      <alignment horizontal="center"/>
      <protection/>
    </xf>
    <xf numFmtId="0" fontId="31" fillId="48" borderId="55" xfId="52" applyFont="1" applyFill="1" applyBorder="1" applyAlignment="1">
      <alignment horizontal="center"/>
      <protection/>
    </xf>
    <xf numFmtId="0" fontId="31" fillId="50" borderId="56" xfId="52" applyFont="1" applyFill="1" applyBorder="1" applyAlignment="1">
      <alignment horizontal="center"/>
      <protection/>
    </xf>
    <xf numFmtId="0" fontId="33" fillId="48" borderId="0" xfId="52" applyFont="1" applyFill="1" applyAlignment="1">
      <alignment wrapText="1"/>
      <protection/>
    </xf>
    <xf numFmtId="0" fontId="31" fillId="48" borderId="56" xfId="52" applyFont="1" applyFill="1" applyBorder="1" applyAlignment="1">
      <alignment horizontal="center"/>
      <protection/>
    </xf>
    <xf numFmtId="0" fontId="31" fillId="2" borderId="56" xfId="52" applyFont="1" applyFill="1" applyBorder="1" applyAlignment="1">
      <alignment horizontal="center"/>
      <protection/>
    </xf>
    <xf numFmtId="0" fontId="33" fillId="48" borderId="0" xfId="52" applyFont="1" applyFill="1" applyAlignment="1">
      <alignment horizontal="center" vertical="center" wrapText="1"/>
      <protection/>
    </xf>
    <xf numFmtId="0" fontId="33" fillId="49" borderId="0" xfId="52" applyFont="1" applyFill="1">
      <alignment/>
      <protection/>
    </xf>
    <xf numFmtId="0" fontId="33" fillId="48" borderId="0" xfId="52" applyFont="1" applyFill="1">
      <alignment/>
      <protection/>
    </xf>
    <xf numFmtId="0" fontId="33" fillId="0" borderId="0" xfId="52" applyFont="1" applyFill="1" applyAlignment="1">
      <alignment wrapText="1"/>
      <protection/>
    </xf>
    <xf numFmtId="0" fontId="33" fillId="0" borderId="0" xfId="52" applyFont="1" applyFill="1" applyAlignment="1">
      <alignment horizontal="center" vertical="center" wrapText="1"/>
      <protection/>
    </xf>
    <xf numFmtId="0" fontId="31" fillId="49" borderId="57" xfId="52" applyFont="1" applyFill="1" applyBorder="1" applyAlignment="1">
      <alignment horizontal="center" vertical="center" wrapText="1"/>
      <protection/>
    </xf>
    <xf numFmtId="0" fontId="31" fillId="47" borderId="57" xfId="52" applyFont="1" applyFill="1" applyBorder="1" applyAlignment="1">
      <alignment vertical="center" wrapText="1" shrinkToFit="1"/>
      <protection/>
    </xf>
    <xf numFmtId="0" fontId="31" fillId="47" borderId="57" xfId="52" applyFont="1" applyFill="1" applyBorder="1" applyAlignment="1">
      <alignment horizontal="center" vertical="center" wrapText="1" shrinkToFit="1"/>
      <protection/>
    </xf>
    <xf numFmtId="0" fontId="31" fillId="47" borderId="36" xfId="52" applyFont="1" applyFill="1" applyBorder="1" applyAlignment="1">
      <alignment horizontal="center" vertical="center" wrapText="1" shrinkToFit="1"/>
      <protection/>
    </xf>
    <xf numFmtId="0" fontId="33" fillId="0" borderId="0" xfId="52" applyFont="1" applyFill="1" applyAlignment="1">
      <alignment vertical="center"/>
      <protection/>
    </xf>
    <xf numFmtId="0" fontId="33" fillId="0" borderId="2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49" borderId="58" xfId="52" applyFont="1" applyFill="1" applyBorder="1" applyAlignment="1">
      <alignment horizontal="center"/>
      <protection/>
    </xf>
    <xf numFmtId="0" fontId="33" fillId="0" borderId="28" xfId="0" applyFont="1" applyBorder="1" applyAlignment="1">
      <alignment horizontal="center"/>
    </xf>
    <xf numFmtId="0" fontId="33" fillId="48" borderId="48" xfId="52" applyFont="1" applyFill="1" applyBorder="1" applyAlignment="1">
      <alignment horizontal="center" vertical="center"/>
      <protection/>
    </xf>
    <xf numFmtId="0" fontId="33" fillId="48" borderId="41" xfId="52" applyFont="1" applyFill="1" applyBorder="1" applyAlignment="1">
      <alignment horizontal="center"/>
      <protection/>
    </xf>
    <xf numFmtId="0" fontId="33" fillId="48" borderId="48" xfId="0" applyFont="1" applyFill="1" applyBorder="1" applyAlignment="1">
      <alignment horizontal="center"/>
    </xf>
    <xf numFmtId="0" fontId="33" fillId="48" borderId="48" xfId="52" applyFont="1" applyFill="1" applyBorder="1" applyAlignment="1">
      <alignment horizontal="center"/>
      <protection/>
    </xf>
    <xf numFmtId="0" fontId="33" fillId="48" borderId="39" xfId="52" applyFont="1" applyFill="1" applyBorder="1">
      <alignment/>
      <protection/>
    </xf>
    <xf numFmtId="0" fontId="33" fillId="0" borderId="26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3" fillId="0" borderId="37" xfId="0" applyFont="1" applyBorder="1" applyAlignment="1">
      <alignment horizontal="left"/>
    </xf>
    <xf numFmtId="0" fontId="33" fillId="48" borderId="59" xfId="52" applyFont="1" applyFill="1" applyBorder="1" applyAlignment="1">
      <alignment wrapText="1"/>
      <protection/>
    </xf>
    <xf numFmtId="0" fontId="33" fillId="48" borderId="39" xfId="52" applyFont="1" applyFill="1" applyBorder="1" applyAlignment="1">
      <alignment wrapText="1"/>
      <protection/>
    </xf>
    <xf numFmtId="0" fontId="33" fillId="48" borderId="60" xfId="52" applyFont="1" applyFill="1" applyBorder="1" applyAlignment="1">
      <alignment wrapText="1"/>
      <protection/>
    </xf>
    <xf numFmtId="0" fontId="33" fillId="0" borderId="31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33" fillId="0" borderId="63" xfId="0" applyFont="1" applyBorder="1" applyAlignment="1">
      <alignment horizontal="left"/>
    </xf>
    <xf numFmtId="0" fontId="33" fillId="0" borderId="64" xfId="0" applyFont="1" applyBorder="1" applyAlignment="1">
      <alignment horizontal="left"/>
    </xf>
    <xf numFmtId="0" fontId="56" fillId="0" borderId="64" xfId="0" applyFont="1" applyBorder="1" applyAlignment="1">
      <alignment horizontal="left"/>
    </xf>
    <xf numFmtId="0" fontId="56" fillId="0" borderId="61" xfId="0" applyFont="1" applyBorder="1" applyAlignment="1">
      <alignment horizontal="left"/>
    </xf>
    <xf numFmtId="0" fontId="33" fillId="0" borderId="65" xfId="0" applyFont="1" applyBorder="1" applyAlignment="1">
      <alignment horizontal="left"/>
    </xf>
    <xf numFmtId="0" fontId="33" fillId="0" borderId="66" xfId="0" applyFont="1" applyBorder="1" applyAlignment="1">
      <alignment horizontal="left"/>
    </xf>
    <xf numFmtId="0" fontId="57" fillId="0" borderId="59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0" fontId="33" fillId="0" borderId="67" xfId="0" applyFont="1" applyBorder="1" applyAlignment="1">
      <alignment horizontal="left"/>
    </xf>
    <xf numFmtId="0" fontId="57" fillId="48" borderId="59" xfId="0" applyFont="1" applyFill="1" applyBorder="1" applyAlignment="1">
      <alignment horizontal="center"/>
    </xf>
    <xf numFmtId="0" fontId="57" fillId="48" borderId="60" xfId="0" applyFont="1" applyFill="1" applyBorder="1" applyAlignment="1">
      <alignment horizontal="center"/>
    </xf>
    <xf numFmtId="0" fontId="33" fillId="0" borderId="68" xfId="0" applyFont="1" applyBorder="1" applyAlignment="1">
      <alignment horizontal="left"/>
    </xf>
    <xf numFmtId="0" fontId="33" fillId="0" borderId="69" xfId="0" applyFont="1" applyBorder="1" applyAlignment="1">
      <alignment horizontal="left"/>
    </xf>
    <xf numFmtId="0" fontId="33" fillId="2" borderId="62" xfId="52" applyFont="1" applyFill="1" applyBorder="1" applyAlignment="1">
      <alignment horizontal="center"/>
      <protection/>
    </xf>
    <xf numFmtId="0" fontId="33" fillId="2" borderId="70" xfId="52" applyFont="1" applyFill="1" applyBorder="1" applyAlignment="1">
      <alignment horizontal="center"/>
      <protection/>
    </xf>
    <xf numFmtId="0" fontId="33" fillId="2" borderId="35" xfId="52" applyFont="1" applyFill="1" applyBorder="1" applyAlignment="1">
      <alignment horizontal="center"/>
      <protection/>
    </xf>
    <xf numFmtId="0" fontId="31" fillId="2" borderId="62" xfId="52" applyFont="1" applyFill="1" applyBorder="1" applyAlignment="1">
      <alignment horizontal="center"/>
      <protection/>
    </xf>
    <xf numFmtId="0" fontId="31" fillId="2" borderId="70" xfId="52" applyFont="1" applyFill="1" applyBorder="1" applyAlignment="1">
      <alignment horizontal="center"/>
      <protection/>
    </xf>
    <xf numFmtId="0" fontId="31" fillId="2" borderId="35" xfId="52" applyFont="1" applyFill="1" applyBorder="1" applyAlignment="1">
      <alignment horizontal="center"/>
      <protection/>
    </xf>
    <xf numFmtId="0" fontId="31" fillId="48" borderId="62" xfId="52" applyFont="1" applyFill="1" applyBorder="1" applyAlignment="1">
      <alignment horizontal="center" vertical="center"/>
      <protection/>
    </xf>
    <xf numFmtId="0" fontId="31" fillId="48" borderId="70" xfId="52" applyFont="1" applyFill="1" applyBorder="1" applyAlignment="1">
      <alignment horizontal="center" vertical="center"/>
      <protection/>
    </xf>
    <xf numFmtId="0" fontId="31" fillId="48" borderId="35" xfId="52" applyFont="1" applyFill="1" applyBorder="1" applyAlignment="1">
      <alignment horizontal="center" vertical="center"/>
      <protection/>
    </xf>
    <xf numFmtId="0" fontId="33" fillId="48" borderId="64" xfId="52" applyFont="1" applyFill="1" applyBorder="1" applyAlignment="1">
      <alignment horizontal="left" wrapText="1"/>
      <protection/>
    </xf>
    <xf numFmtId="0" fontId="33" fillId="48" borderId="61" xfId="52" applyFont="1" applyFill="1" applyBorder="1" applyAlignment="1">
      <alignment horizontal="left" wrapText="1"/>
      <protection/>
    </xf>
    <xf numFmtId="0" fontId="33" fillId="48" borderId="62" xfId="52" applyFont="1" applyFill="1" applyBorder="1" applyAlignment="1">
      <alignment horizontal="left" wrapText="1"/>
      <protection/>
    </xf>
    <xf numFmtId="0" fontId="33" fillId="48" borderId="63" xfId="52" applyFont="1" applyFill="1" applyBorder="1" applyAlignment="1">
      <alignment horizontal="left" wrapText="1"/>
      <protection/>
    </xf>
    <xf numFmtId="0" fontId="33" fillId="0" borderId="71" xfId="0" applyFont="1" applyBorder="1" applyAlignment="1">
      <alignment horizontal="left"/>
    </xf>
    <xf numFmtId="0" fontId="33" fillId="0" borderId="72" xfId="52" applyFont="1" applyFill="1" applyBorder="1" applyAlignment="1">
      <alignment horizontal="center"/>
      <protection/>
    </xf>
    <xf numFmtId="0" fontId="33" fillId="0" borderId="73" xfId="52" applyFont="1" applyFill="1" applyBorder="1" applyAlignment="1">
      <alignment horizontal="center"/>
      <protection/>
    </xf>
    <xf numFmtId="0" fontId="33" fillId="0" borderId="74" xfId="52" applyFont="1" applyFill="1" applyBorder="1" applyAlignment="1">
      <alignment horizontal="center"/>
      <protection/>
    </xf>
    <xf numFmtId="0" fontId="58" fillId="0" borderId="22" xfId="52" applyFont="1" applyFill="1" applyBorder="1" applyAlignment="1">
      <alignment horizontal="center" vertical="center" wrapText="1"/>
      <protection/>
    </xf>
    <xf numFmtId="0" fontId="58" fillId="0" borderId="24" xfId="52" applyFont="1" applyFill="1" applyBorder="1" applyAlignment="1">
      <alignment horizontal="center" vertical="center" wrapText="1"/>
      <protection/>
    </xf>
    <xf numFmtId="0" fontId="36" fillId="48" borderId="75" xfId="52" applyFont="1" applyFill="1" applyBorder="1" applyAlignment="1">
      <alignment horizontal="left"/>
      <protection/>
    </xf>
    <xf numFmtId="0" fontId="36" fillId="48" borderId="42" xfId="52" applyFont="1" applyFill="1" applyBorder="1" applyAlignment="1">
      <alignment horizontal="left"/>
      <protection/>
    </xf>
    <xf numFmtId="0" fontId="33" fillId="48" borderId="44" xfId="52" applyFont="1" applyFill="1" applyBorder="1" applyAlignment="1">
      <alignment horizontal="left" vertical="center"/>
      <protection/>
    </xf>
    <xf numFmtId="0" fontId="33" fillId="48" borderId="26" xfId="52" applyFont="1" applyFill="1" applyBorder="1" applyAlignment="1">
      <alignment horizontal="left" vertical="center"/>
      <protection/>
    </xf>
    <xf numFmtId="0" fontId="33" fillId="0" borderId="76" xfId="52" applyFont="1" applyFill="1" applyBorder="1" applyAlignment="1">
      <alignment horizontal="center"/>
      <protection/>
    </xf>
    <xf numFmtId="0" fontId="33" fillId="48" borderId="59" xfId="52" applyFont="1" applyFill="1" applyBorder="1" applyAlignment="1">
      <alignment horizontal="center" wrapText="1"/>
      <protection/>
    </xf>
    <xf numFmtId="0" fontId="33" fillId="48" borderId="39" xfId="52" applyFont="1" applyFill="1" applyBorder="1" applyAlignment="1">
      <alignment horizontal="center" wrapText="1"/>
      <protection/>
    </xf>
    <xf numFmtId="0" fontId="33" fillId="48" borderId="60" xfId="52" applyFont="1" applyFill="1" applyBorder="1" applyAlignment="1">
      <alignment horizontal="center" wrapText="1"/>
      <protection/>
    </xf>
    <xf numFmtId="0" fontId="33" fillId="48" borderId="77" xfId="52" applyFont="1" applyFill="1" applyBorder="1" applyAlignment="1">
      <alignment horizontal="left" wrapText="1"/>
      <protection/>
    </xf>
    <xf numFmtId="0" fontId="33" fillId="48" borderId="69" xfId="52" applyFont="1" applyFill="1" applyBorder="1" applyAlignment="1">
      <alignment horizontal="left" wrapText="1"/>
      <protection/>
    </xf>
    <xf numFmtId="0" fontId="33" fillId="48" borderId="64" xfId="52" applyFont="1" applyFill="1" applyBorder="1" applyAlignment="1">
      <alignment horizontal="left"/>
      <protection/>
    </xf>
    <xf numFmtId="0" fontId="33" fillId="48" borderId="61" xfId="52" applyFont="1" applyFill="1" applyBorder="1" applyAlignment="1">
      <alignment horizontal="left"/>
      <protection/>
    </xf>
    <xf numFmtId="0" fontId="31" fillId="12" borderId="40" xfId="52" applyFont="1" applyFill="1" applyBorder="1" applyAlignment="1">
      <alignment horizontal="center" wrapText="1"/>
      <protection/>
    </xf>
    <xf numFmtId="0" fontId="31" fillId="12" borderId="48" xfId="52" applyFont="1" applyFill="1" applyBorder="1" applyAlignment="1">
      <alignment horizontal="center" wrapText="1"/>
      <protection/>
    </xf>
    <xf numFmtId="0" fontId="31" fillId="12" borderId="41" xfId="52" applyFont="1" applyFill="1" applyBorder="1" applyAlignment="1">
      <alignment horizontal="center" wrapText="1"/>
      <protection/>
    </xf>
    <xf numFmtId="0" fontId="36" fillId="48" borderId="62" xfId="52" applyFont="1" applyFill="1" applyBorder="1" applyAlignment="1">
      <alignment horizontal="left"/>
      <protection/>
    </xf>
    <xf numFmtId="0" fontId="36" fillId="48" borderId="63" xfId="52" applyFont="1" applyFill="1" applyBorder="1" applyAlignment="1">
      <alignment horizontal="left"/>
      <protection/>
    </xf>
    <xf numFmtId="0" fontId="33" fillId="48" borderId="44" xfId="52" applyFont="1" applyFill="1" applyBorder="1">
      <alignment/>
      <protection/>
    </xf>
    <xf numFmtId="0" fontId="33" fillId="48" borderId="26" xfId="52" applyFont="1" applyFill="1" applyBorder="1">
      <alignment/>
      <protection/>
    </xf>
    <xf numFmtId="0" fontId="33" fillId="48" borderId="44" xfId="52" applyFont="1" applyFill="1" applyBorder="1" applyAlignment="1">
      <alignment horizontal="left" wrapText="1"/>
      <protection/>
    </xf>
    <xf numFmtId="0" fontId="33" fillId="48" borderId="26" xfId="52" applyFont="1" applyFill="1" applyBorder="1" applyAlignment="1">
      <alignment horizontal="left" wrapText="1"/>
      <protection/>
    </xf>
    <xf numFmtId="0" fontId="33" fillId="48" borderId="44" xfId="52" applyFont="1" applyFill="1" applyBorder="1" applyAlignment="1">
      <alignment horizontal="left"/>
      <protection/>
    </xf>
    <xf numFmtId="0" fontId="33" fillId="48" borderId="26" xfId="52" applyFont="1" applyFill="1" applyBorder="1" applyAlignment="1">
      <alignment horizontal="left"/>
      <protection/>
    </xf>
    <xf numFmtId="0" fontId="31" fillId="12" borderId="59" xfId="52" applyFont="1" applyFill="1" applyBorder="1" applyAlignment="1">
      <alignment horizontal="center" wrapText="1"/>
      <protection/>
    </xf>
    <xf numFmtId="0" fontId="31" fillId="12" borderId="39" xfId="52" applyFont="1" applyFill="1" applyBorder="1" applyAlignment="1">
      <alignment horizontal="center" wrapText="1"/>
      <protection/>
    </xf>
    <xf numFmtId="0" fontId="31" fillId="12" borderId="78" xfId="52" applyFont="1" applyFill="1" applyBorder="1" applyAlignment="1">
      <alignment horizontal="center" wrapText="1"/>
      <protection/>
    </xf>
    <xf numFmtId="0" fontId="33" fillId="48" borderId="64" xfId="52" applyFont="1" applyFill="1" applyBorder="1" applyAlignment="1">
      <alignment wrapText="1"/>
      <protection/>
    </xf>
    <xf numFmtId="0" fontId="33" fillId="48" borderId="61" xfId="52" applyFont="1" applyFill="1" applyBorder="1" applyAlignment="1">
      <alignment wrapText="1"/>
      <protection/>
    </xf>
    <xf numFmtId="0" fontId="33" fillId="48" borderId="79" xfId="52" applyFont="1" applyFill="1" applyBorder="1" applyAlignment="1">
      <alignment wrapText="1"/>
      <protection/>
    </xf>
    <xf numFmtId="0" fontId="33" fillId="48" borderId="44" xfId="52" applyFont="1" applyFill="1" applyBorder="1" applyAlignment="1">
      <alignment wrapText="1"/>
      <protection/>
    </xf>
    <xf numFmtId="0" fontId="33" fillId="48" borderId="26" xfId="52" applyFont="1" applyFill="1" applyBorder="1" applyAlignment="1">
      <alignment wrapText="1"/>
      <protection/>
    </xf>
    <xf numFmtId="0" fontId="33" fillId="48" borderId="80" xfId="52" applyFont="1" applyFill="1" applyBorder="1">
      <alignment/>
      <protection/>
    </xf>
    <xf numFmtId="0" fontId="33" fillId="48" borderId="33" xfId="52" applyFont="1" applyFill="1" applyBorder="1">
      <alignment/>
      <protection/>
    </xf>
    <xf numFmtId="0" fontId="31" fillId="50" borderId="62" xfId="52" applyFont="1" applyFill="1" applyBorder="1" applyAlignment="1">
      <alignment horizontal="center" vertical="center"/>
      <protection/>
    </xf>
    <xf numFmtId="0" fontId="31" fillId="50" borderId="70" xfId="52" applyFont="1" applyFill="1" applyBorder="1" applyAlignment="1">
      <alignment horizontal="center" vertical="center"/>
      <protection/>
    </xf>
    <xf numFmtId="0" fontId="31" fillId="50" borderId="35" xfId="52" applyFont="1" applyFill="1" applyBorder="1" applyAlignment="1">
      <alignment horizontal="center" vertical="center"/>
      <protection/>
    </xf>
    <xf numFmtId="0" fontId="33" fillId="48" borderId="0" xfId="52" applyFont="1" applyFill="1" applyAlignment="1">
      <alignment horizontal="left" vertical="top" wrapText="1"/>
      <protection/>
    </xf>
    <xf numFmtId="0" fontId="33" fillId="48" borderId="0" xfId="52" applyFont="1" applyFill="1" applyAlignment="1">
      <alignment wrapText="1"/>
      <protection/>
    </xf>
    <xf numFmtId="0" fontId="33" fillId="48" borderId="80" xfId="52" applyFont="1" applyFill="1" applyBorder="1" applyAlignment="1">
      <alignment horizontal="left" wrapText="1"/>
      <protection/>
    </xf>
    <xf numFmtId="0" fontId="33" fillId="48" borderId="33" xfId="52" applyFont="1" applyFill="1" applyBorder="1" applyAlignment="1">
      <alignment horizontal="left" wrapText="1"/>
      <protection/>
    </xf>
    <xf numFmtId="0" fontId="31" fillId="48" borderId="72" xfId="52" applyFont="1" applyFill="1" applyBorder="1" applyAlignment="1">
      <alignment horizontal="right"/>
      <protection/>
    </xf>
    <xf numFmtId="0" fontId="31" fillId="48" borderId="73" xfId="52" applyFont="1" applyFill="1" applyBorder="1" applyAlignment="1">
      <alignment horizontal="right"/>
      <protection/>
    </xf>
    <xf numFmtId="0" fontId="31" fillId="48" borderId="74" xfId="52" applyFont="1" applyFill="1" applyBorder="1" applyAlignment="1">
      <alignment horizontal="right"/>
      <protection/>
    </xf>
    <xf numFmtId="0" fontId="33" fillId="48" borderId="81" xfId="52" applyFont="1" applyFill="1" applyBorder="1" applyAlignment="1">
      <alignment horizontal="center" wrapText="1"/>
      <protection/>
    </xf>
    <xf numFmtId="0" fontId="33" fillId="48" borderId="28" xfId="52" applyFont="1" applyFill="1" applyBorder="1" applyAlignment="1">
      <alignment horizontal="center" wrapText="1"/>
      <protection/>
    </xf>
    <xf numFmtId="0" fontId="33" fillId="48" borderId="51" xfId="52" applyFont="1" applyFill="1" applyBorder="1" applyAlignment="1">
      <alignment horizontal="center" wrapText="1"/>
      <protection/>
    </xf>
    <xf numFmtId="0" fontId="33" fillId="48" borderId="75" xfId="52" applyFont="1" applyFill="1" applyBorder="1" applyAlignment="1">
      <alignment horizontal="left" wrapText="1"/>
      <protection/>
    </xf>
    <xf numFmtId="0" fontId="33" fillId="48" borderId="42" xfId="52" applyFont="1" applyFill="1" applyBorder="1" applyAlignment="1">
      <alignment horizontal="left" wrapText="1"/>
      <protection/>
    </xf>
    <xf numFmtId="0" fontId="34" fillId="12" borderId="59" xfId="52" applyFont="1" applyFill="1" applyBorder="1" applyAlignment="1">
      <alignment horizontal="center" wrapText="1"/>
      <protection/>
    </xf>
    <xf numFmtId="0" fontId="34" fillId="12" borderId="39" xfId="52" applyFont="1" applyFill="1" applyBorder="1" applyAlignment="1">
      <alignment horizontal="center" wrapText="1"/>
      <protection/>
    </xf>
    <xf numFmtId="0" fontId="34" fillId="12" borderId="78" xfId="52" applyFont="1" applyFill="1" applyBorder="1" applyAlignment="1">
      <alignment horizontal="center" wrapText="1"/>
      <protection/>
    </xf>
    <xf numFmtId="0" fontId="34" fillId="12" borderId="82" xfId="52" applyFont="1" applyFill="1" applyBorder="1" applyAlignment="1">
      <alignment horizontal="center"/>
      <protection/>
    </xf>
    <xf numFmtId="0" fontId="34" fillId="12" borderId="83" xfId="52" applyFont="1" applyFill="1" applyBorder="1" applyAlignment="1">
      <alignment horizontal="center"/>
      <protection/>
    </xf>
    <xf numFmtId="0" fontId="34" fillId="12" borderId="84" xfId="52" applyFont="1" applyFill="1" applyBorder="1" applyAlignment="1">
      <alignment horizontal="center"/>
      <protection/>
    </xf>
    <xf numFmtId="0" fontId="33" fillId="48" borderId="75" xfId="52" applyFont="1" applyFill="1" applyBorder="1">
      <alignment/>
      <protection/>
    </xf>
    <xf numFmtId="0" fontId="33" fillId="48" borderId="42" xfId="52" applyFont="1" applyFill="1" applyBorder="1">
      <alignment/>
      <protection/>
    </xf>
    <xf numFmtId="0" fontId="34" fillId="12" borderId="59" xfId="52" applyFont="1" applyFill="1" applyBorder="1" applyAlignment="1">
      <alignment horizontal="center"/>
      <protection/>
    </xf>
    <xf numFmtId="0" fontId="34" fillId="12" borderId="39" xfId="52" applyFont="1" applyFill="1" applyBorder="1" applyAlignment="1">
      <alignment horizontal="center"/>
      <protection/>
    </xf>
    <xf numFmtId="0" fontId="34" fillId="12" borderId="78" xfId="52" applyFont="1" applyFill="1" applyBorder="1" applyAlignment="1">
      <alignment horizontal="center"/>
      <protection/>
    </xf>
    <xf numFmtId="14" fontId="33" fillId="0" borderId="20" xfId="52" applyNumberFormat="1" applyFont="1" applyFill="1" applyBorder="1" applyAlignment="1">
      <alignment horizontal="center"/>
      <protection/>
    </xf>
    <xf numFmtId="0" fontId="33" fillId="0" borderId="20" xfId="52" applyFont="1" applyFill="1" applyBorder="1" applyAlignment="1">
      <alignment horizontal="center"/>
      <protection/>
    </xf>
    <xf numFmtId="3" fontId="33" fillId="0" borderId="24" xfId="52" applyNumberFormat="1" applyFont="1" applyFill="1" applyBorder="1" applyAlignment="1">
      <alignment horizontal="center"/>
      <protection/>
    </xf>
    <xf numFmtId="0" fontId="33" fillId="0" borderId="24" xfId="52" applyFont="1" applyFill="1" applyBorder="1" applyAlignment="1">
      <alignment horizontal="center"/>
      <protection/>
    </xf>
    <xf numFmtId="0" fontId="33" fillId="0" borderId="59" xfId="52" applyFont="1" applyFill="1" applyBorder="1" applyAlignment="1">
      <alignment horizontal="center"/>
      <protection/>
    </xf>
    <xf numFmtId="0" fontId="33" fillId="0" borderId="39" xfId="52" applyFont="1" applyFill="1" applyBorder="1" applyAlignment="1">
      <alignment horizontal="center"/>
      <protection/>
    </xf>
    <xf numFmtId="0" fontId="33" fillId="0" borderId="78" xfId="52" applyFont="1" applyFill="1" applyBorder="1" applyAlignment="1">
      <alignment horizontal="center"/>
      <protection/>
    </xf>
    <xf numFmtId="0" fontId="33" fillId="48" borderId="85" xfId="52" applyFont="1" applyFill="1" applyBorder="1" applyAlignment="1">
      <alignment horizontal="left" wrapText="1"/>
      <protection/>
    </xf>
    <xf numFmtId="0" fontId="33" fillId="48" borderId="67" xfId="52" applyFont="1" applyFill="1" applyBorder="1" applyAlignment="1">
      <alignment horizontal="left" wrapText="1"/>
      <protection/>
    </xf>
    <xf numFmtId="0" fontId="33" fillId="48" borderId="79" xfId="52" applyFont="1" applyFill="1" applyBorder="1" applyAlignment="1">
      <alignment horizontal="left" wrapText="1"/>
      <protection/>
    </xf>
    <xf numFmtId="0" fontId="33" fillId="48" borderId="86" xfId="52" applyFont="1" applyFill="1" applyBorder="1" applyAlignment="1">
      <alignment horizontal="left" wrapText="1"/>
      <protection/>
    </xf>
    <xf numFmtId="0" fontId="33" fillId="48" borderId="31" xfId="52" applyFont="1" applyFill="1" applyBorder="1" applyAlignment="1">
      <alignment horizontal="left" wrapText="1"/>
      <protection/>
    </xf>
    <xf numFmtId="0" fontId="33" fillId="48" borderId="25" xfId="52" applyFont="1" applyFill="1" applyBorder="1" applyAlignment="1">
      <alignment horizontal="center"/>
      <protection/>
    </xf>
    <xf numFmtId="0" fontId="33" fillId="48" borderId="87" xfId="52" applyFont="1" applyFill="1" applyBorder="1" applyAlignment="1">
      <alignment horizontal="center"/>
      <protection/>
    </xf>
    <xf numFmtId="0" fontId="33" fillId="48" borderId="88" xfId="52" applyFont="1" applyFill="1" applyBorder="1" applyAlignment="1">
      <alignment horizontal="center"/>
      <protection/>
    </xf>
    <xf numFmtId="0" fontId="35" fillId="0" borderId="76" xfId="72" applyFont="1" applyFill="1" applyBorder="1" applyAlignment="1">
      <alignment horizontal="center"/>
    </xf>
    <xf numFmtId="0" fontId="34" fillId="12" borderId="89" xfId="52" applyFont="1" applyFill="1" applyBorder="1" applyAlignment="1">
      <alignment horizontal="center"/>
      <protection/>
    </xf>
    <xf numFmtId="0" fontId="34" fillId="12" borderId="90" xfId="52" applyFont="1" applyFill="1" applyBorder="1" applyAlignment="1">
      <alignment horizontal="center"/>
      <protection/>
    </xf>
    <xf numFmtId="0" fontId="34" fillId="12" borderId="91" xfId="52" applyFont="1" applyFill="1" applyBorder="1" applyAlignment="1">
      <alignment horizontal="center"/>
      <protection/>
    </xf>
    <xf numFmtId="0" fontId="31" fillId="0" borderId="92" xfId="52" applyFont="1" applyFill="1" applyBorder="1" applyAlignment="1">
      <alignment horizontal="left"/>
      <protection/>
    </xf>
    <xf numFmtId="0" fontId="31" fillId="47" borderId="25" xfId="52" applyFont="1" applyFill="1" applyBorder="1" applyAlignment="1">
      <alignment horizontal="center" vertical="center" wrapText="1"/>
      <protection/>
    </xf>
    <xf numFmtId="0" fontId="31" fillId="47" borderId="93" xfId="52" applyFont="1" applyFill="1" applyBorder="1" applyAlignment="1">
      <alignment horizontal="center" vertical="center" wrapText="1"/>
      <protection/>
    </xf>
    <xf numFmtId="0" fontId="33" fillId="48" borderId="81" xfId="52" applyFont="1" applyFill="1" applyBorder="1" applyAlignment="1">
      <alignment horizontal="left" wrapText="1"/>
      <protection/>
    </xf>
    <xf numFmtId="0" fontId="33" fillId="48" borderId="28" xfId="52" applyFont="1" applyFill="1" applyBorder="1" applyAlignment="1">
      <alignment horizontal="left" wrapText="1"/>
      <protection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Hyperlink 1" xfId="51"/>
    <cellStyle name="Excel Built-in Normal 1" xfId="52"/>
    <cellStyle name="Normal 2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showGridLines="0" tabSelected="1" zoomScale="90" zoomScaleNormal="90" zoomScalePageLayoutView="0" workbookViewId="0" topLeftCell="A100">
      <selection activeCell="M134" sqref="M134"/>
    </sheetView>
  </sheetViews>
  <sheetFormatPr defaultColWidth="11.421875" defaultRowHeight="12.75" customHeight="1"/>
  <cols>
    <col min="1" max="1" width="36.00390625" style="88" customWidth="1"/>
    <col min="2" max="2" width="41.421875" style="88" customWidth="1"/>
    <col min="3" max="3" width="12.421875" style="89" customWidth="1"/>
    <col min="4" max="4" width="14.7109375" style="86" customWidth="1"/>
    <col min="5" max="5" width="14.7109375" style="86" hidden="1" customWidth="1"/>
    <col min="6" max="6" width="17.57421875" style="11" customWidth="1"/>
    <col min="7" max="7" width="15.28125" style="11" customWidth="1"/>
    <col min="8" max="8" width="20.421875" style="11" customWidth="1"/>
    <col min="9" max="16384" width="11.421875" style="11" customWidth="1"/>
  </cols>
  <sheetData>
    <row r="1" spans="1:8" ht="15.75" customHeight="1" thickBot="1">
      <c r="A1" s="145" t="s">
        <v>71</v>
      </c>
      <c r="B1" s="1" t="s">
        <v>0</v>
      </c>
      <c r="C1" s="2"/>
      <c r="D1" s="151"/>
      <c r="E1" s="151"/>
      <c r="F1" s="151"/>
      <c r="G1" s="151"/>
      <c r="H1" s="151"/>
    </row>
    <row r="2" spans="1:8" ht="15.75" customHeight="1" thickBot="1">
      <c r="A2" s="145"/>
      <c r="B2" s="3" t="s">
        <v>1</v>
      </c>
      <c r="C2" s="4"/>
      <c r="D2" s="206"/>
      <c r="E2" s="206"/>
      <c r="F2" s="207"/>
      <c r="G2" s="207"/>
      <c r="H2" s="207"/>
    </row>
    <row r="3" spans="1:8" ht="15.75" customHeight="1" thickBot="1">
      <c r="A3" s="145"/>
      <c r="B3" s="3" t="s">
        <v>2</v>
      </c>
      <c r="C3" s="5"/>
      <c r="D3" s="210"/>
      <c r="E3" s="211"/>
      <c r="F3" s="211"/>
      <c r="G3" s="211"/>
      <c r="H3" s="212"/>
    </row>
    <row r="4" spans="1:8" ht="15.75" customHeight="1" thickBot="1">
      <c r="A4" s="145"/>
      <c r="B4" s="3" t="s">
        <v>131</v>
      </c>
      <c r="C4" s="5"/>
      <c r="D4" s="210"/>
      <c r="E4" s="211"/>
      <c r="F4" s="211"/>
      <c r="G4" s="211"/>
      <c r="H4" s="212"/>
    </row>
    <row r="5" spans="1:8" ht="15.75" customHeight="1" thickBot="1">
      <c r="A5" s="145"/>
      <c r="B5" s="3" t="s">
        <v>3</v>
      </c>
      <c r="C5" s="4"/>
      <c r="D5" s="208"/>
      <c r="E5" s="208"/>
      <c r="F5" s="209"/>
      <c r="G5" s="209"/>
      <c r="H5" s="209"/>
    </row>
    <row r="6" spans="1:8" ht="15.75" customHeight="1" thickBot="1">
      <c r="A6" s="145"/>
      <c r="B6" s="6" t="s">
        <v>4</v>
      </c>
      <c r="C6" s="7"/>
      <c r="D6" s="151"/>
      <c r="E6" s="151"/>
      <c r="F6" s="151"/>
      <c r="G6" s="151"/>
      <c r="H6" s="151"/>
    </row>
    <row r="7" spans="1:8" ht="15.75" customHeight="1" thickBot="1">
      <c r="A7" s="145"/>
      <c r="B7" s="1" t="s">
        <v>5</v>
      </c>
      <c r="C7" s="2"/>
      <c r="D7" s="151"/>
      <c r="E7" s="151"/>
      <c r="F7" s="151"/>
      <c r="G7" s="151"/>
      <c r="H7" s="151"/>
    </row>
    <row r="8" spans="1:8" ht="15.75" customHeight="1" thickBot="1">
      <c r="A8" s="145"/>
      <c r="B8" s="3" t="s">
        <v>6</v>
      </c>
      <c r="C8" s="4"/>
      <c r="D8" s="151"/>
      <c r="E8" s="151"/>
      <c r="F8" s="151"/>
      <c r="G8" s="151"/>
      <c r="H8" s="151"/>
    </row>
    <row r="9" spans="1:8" ht="15.75" customHeight="1" thickBot="1">
      <c r="A9" s="145"/>
      <c r="B9" s="3" t="s">
        <v>7</v>
      </c>
      <c r="C9" s="4"/>
      <c r="D9" s="151"/>
      <c r="E9" s="151"/>
      <c r="F9" s="151"/>
      <c r="G9" s="151"/>
      <c r="H9" s="151"/>
    </row>
    <row r="10" spans="1:8" ht="15.75" customHeight="1" thickBot="1">
      <c r="A10" s="145"/>
      <c r="B10" s="3" t="s">
        <v>8</v>
      </c>
      <c r="C10" s="4"/>
      <c r="D10" s="221"/>
      <c r="E10" s="221"/>
      <c r="F10" s="151"/>
      <c r="G10" s="151"/>
      <c r="H10" s="151"/>
    </row>
    <row r="11" spans="1:8" ht="15.75" customHeight="1" thickBot="1">
      <c r="A11" s="146"/>
      <c r="B11" s="8" t="s">
        <v>9</v>
      </c>
      <c r="C11" s="9"/>
      <c r="D11" s="151"/>
      <c r="E11" s="151"/>
      <c r="F11" s="151"/>
      <c r="G11" s="151"/>
      <c r="H11" s="151"/>
    </row>
    <row r="12" spans="1:8" ht="24" customHeight="1" thickBot="1">
      <c r="A12" s="225"/>
      <c r="B12" s="225"/>
      <c r="C12" s="225"/>
      <c r="D12" s="225"/>
      <c r="E12" s="225"/>
      <c r="F12" s="225"/>
      <c r="G12" s="225"/>
      <c r="H12" s="225"/>
    </row>
    <row r="13" spans="1:8" s="94" customFormat="1" ht="39" customHeight="1" thickBot="1">
      <c r="A13" s="226" t="s">
        <v>10</v>
      </c>
      <c r="B13" s="227"/>
      <c r="C13" s="10" t="s">
        <v>122</v>
      </c>
      <c r="D13" s="90" t="s">
        <v>11</v>
      </c>
      <c r="E13" s="90"/>
      <c r="F13" s="91" t="s">
        <v>12</v>
      </c>
      <c r="G13" s="92" t="s">
        <v>15</v>
      </c>
      <c r="H13" s="93" t="s">
        <v>13</v>
      </c>
    </row>
    <row r="14" spans="1:8" ht="21.75" customHeight="1" thickBot="1">
      <c r="A14" s="222" t="s">
        <v>31</v>
      </c>
      <c r="B14" s="223"/>
      <c r="C14" s="223"/>
      <c r="D14" s="223"/>
      <c r="E14" s="223"/>
      <c r="F14" s="223"/>
      <c r="G14" s="223"/>
      <c r="H14" s="224"/>
    </row>
    <row r="15" spans="1:8" ht="20.25" customHeight="1" thickBot="1">
      <c r="A15" s="120" t="s">
        <v>92</v>
      </c>
      <c r="B15" s="121"/>
      <c r="C15" s="104"/>
      <c r="D15" s="103"/>
      <c r="E15" s="103"/>
      <c r="F15" s="100"/>
      <c r="G15" s="100"/>
      <c r="H15" s="101"/>
    </row>
    <row r="16" spans="1:8" ht="15.75">
      <c r="A16" s="141" t="s">
        <v>93</v>
      </c>
      <c r="B16" s="119"/>
      <c r="C16" s="99">
        <v>60</v>
      </c>
      <c r="D16" s="17"/>
      <c r="E16" s="17">
        <f>C16*D16</f>
        <v>0</v>
      </c>
      <c r="F16" s="19">
        <v>120</v>
      </c>
      <c r="G16" s="19"/>
      <c r="H16" s="63">
        <f>F16*D16</f>
        <v>0</v>
      </c>
    </row>
    <row r="17" spans="1:8" ht="15.75">
      <c r="A17" s="111" t="s">
        <v>94</v>
      </c>
      <c r="B17" s="112"/>
      <c r="C17" s="95">
        <v>60</v>
      </c>
      <c r="D17" s="17"/>
      <c r="E17" s="17">
        <f aca="true" t="shared" si="0" ref="E17:E47">C17*D17</f>
        <v>0</v>
      </c>
      <c r="F17" s="14">
        <v>120</v>
      </c>
      <c r="G17" s="14"/>
      <c r="H17" s="15">
        <f>F17*D17</f>
        <v>0</v>
      </c>
    </row>
    <row r="18" spans="1:8" ht="15.75">
      <c r="A18" s="111" t="s">
        <v>95</v>
      </c>
      <c r="B18" s="112"/>
      <c r="C18" s="95">
        <v>60</v>
      </c>
      <c r="D18" s="17"/>
      <c r="E18" s="17">
        <f t="shared" si="0"/>
        <v>0</v>
      </c>
      <c r="F18" s="14">
        <v>120</v>
      </c>
      <c r="G18" s="14"/>
      <c r="H18" s="15">
        <f>F18*D18</f>
        <v>0</v>
      </c>
    </row>
    <row r="19" spans="1:8" ht="15.75">
      <c r="A19" s="111" t="s">
        <v>96</v>
      </c>
      <c r="B19" s="112"/>
      <c r="C19" s="95">
        <v>60</v>
      </c>
      <c r="D19" s="17"/>
      <c r="E19" s="17">
        <f t="shared" si="0"/>
        <v>0</v>
      </c>
      <c r="F19" s="14">
        <v>140</v>
      </c>
      <c r="G19" s="14"/>
      <c r="H19" s="15">
        <f>F19*D19</f>
        <v>0</v>
      </c>
    </row>
    <row r="20" spans="1:8" ht="16.5" thickBot="1">
      <c r="A20" s="122" t="s">
        <v>97</v>
      </c>
      <c r="B20" s="123"/>
      <c r="C20" s="96">
        <v>60</v>
      </c>
      <c r="D20" s="65"/>
      <c r="E20" s="17">
        <f t="shared" si="0"/>
        <v>0</v>
      </c>
      <c r="F20" s="61">
        <v>120</v>
      </c>
      <c r="G20" s="61"/>
      <c r="H20" s="60">
        <f>F20*D20</f>
        <v>0</v>
      </c>
    </row>
    <row r="21" spans="1:8" ht="16.5" thickBot="1">
      <c r="A21" s="120" t="s">
        <v>98</v>
      </c>
      <c r="B21" s="121"/>
      <c r="C21" s="102"/>
      <c r="D21" s="103"/>
      <c r="E21" s="103"/>
      <c r="F21" s="100"/>
      <c r="G21" s="100"/>
      <c r="H21" s="101"/>
    </row>
    <row r="22" spans="1:8" ht="15.75">
      <c r="A22" s="106" t="s">
        <v>99</v>
      </c>
      <c r="B22" s="106"/>
      <c r="C22" s="99">
        <v>30</v>
      </c>
      <c r="D22" s="17"/>
      <c r="E22" s="17">
        <f t="shared" si="0"/>
        <v>0</v>
      </c>
      <c r="F22" s="19">
        <v>215</v>
      </c>
      <c r="G22" s="19"/>
      <c r="H22" s="63">
        <f aca="true" t="shared" si="1" ref="H22:H29">F22*D22</f>
        <v>0</v>
      </c>
    </row>
    <row r="23" spans="1:8" ht="15.75">
      <c r="A23" s="111" t="s">
        <v>100</v>
      </c>
      <c r="B23" s="112"/>
      <c r="C23" s="95">
        <v>30</v>
      </c>
      <c r="D23" s="17"/>
      <c r="E23" s="17">
        <f t="shared" si="0"/>
        <v>0</v>
      </c>
      <c r="F23" s="14">
        <v>110</v>
      </c>
      <c r="G23" s="14"/>
      <c r="H23" s="15">
        <f t="shared" si="1"/>
        <v>0</v>
      </c>
    </row>
    <row r="24" spans="1:8" ht="15.75">
      <c r="A24" s="105" t="s">
        <v>101</v>
      </c>
      <c r="B24" s="105"/>
      <c r="C24" s="95">
        <v>30</v>
      </c>
      <c r="D24" s="17"/>
      <c r="E24" s="17">
        <f t="shared" si="0"/>
        <v>0</v>
      </c>
      <c r="F24" s="14">
        <v>130</v>
      </c>
      <c r="G24" s="14"/>
      <c r="H24" s="15">
        <f t="shared" si="1"/>
        <v>0</v>
      </c>
    </row>
    <row r="25" spans="1:8" ht="15.75">
      <c r="A25" s="105" t="s">
        <v>102</v>
      </c>
      <c r="B25" s="105"/>
      <c r="C25" s="95">
        <v>40</v>
      </c>
      <c r="D25" s="17"/>
      <c r="E25" s="17">
        <f t="shared" si="0"/>
        <v>0</v>
      </c>
      <c r="F25" s="14">
        <v>150</v>
      </c>
      <c r="G25" s="14"/>
      <c r="H25" s="15">
        <f t="shared" si="1"/>
        <v>0</v>
      </c>
    </row>
    <row r="26" spans="1:8" ht="15.75">
      <c r="A26" s="111" t="s">
        <v>103</v>
      </c>
      <c r="B26" s="112"/>
      <c r="C26" s="95">
        <v>40</v>
      </c>
      <c r="D26" s="17"/>
      <c r="E26" s="17">
        <f t="shared" si="0"/>
        <v>0</v>
      </c>
      <c r="F26" s="14">
        <v>110</v>
      </c>
      <c r="G26" s="14"/>
      <c r="H26" s="15">
        <f t="shared" si="1"/>
        <v>0</v>
      </c>
    </row>
    <row r="27" spans="1:8" ht="15.75">
      <c r="A27" s="111" t="s">
        <v>104</v>
      </c>
      <c r="B27" s="112"/>
      <c r="C27" s="95">
        <v>30</v>
      </c>
      <c r="D27" s="17"/>
      <c r="E27" s="17">
        <f t="shared" si="0"/>
        <v>0</v>
      </c>
      <c r="F27" s="14">
        <v>80</v>
      </c>
      <c r="G27" s="14"/>
      <c r="H27" s="15">
        <f t="shared" si="1"/>
        <v>0</v>
      </c>
    </row>
    <row r="28" spans="1:8" ht="15.75">
      <c r="A28" s="111" t="s">
        <v>105</v>
      </c>
      <c r="B28" s="112"/>
      <c r="C28" s="95">
        <v>50</v>
      </c>
      <c r="D28" s="17"/>
      <c r="E28" s="17">
        <f t="shared" si="0"/>
        <v>0</v>
      </c>
      <c r="F28" s="14">
        <v>80</v>
      </c>
      <c r="G28" s="14"/>
      <c r="H28" s="15">
        <f t="shared" si="1"/>
        <v>0</v>
      </c>
    </row>
    <row r="29" spans="1:8" ht="16.5" thickBot="1">
      <c r="A29" s="107" t="s">
        <v>106</v>
      </c>
      <c r="B29" s="107"/>
      <c r="C29" s="96">
        <v>30</v>
      </c>
      <c r="D29" s="65"/>
      <c r="E29" s="17">
        <f t="shared" si="0"/>
        <v>0</v>
      </c>
      <c r="F29" s="61">
        <v>220</v>
      </c>
      <c r="G29" s="61"/>
      <c r="H29" s="60">
        <f t="shared" si="1"/>
        <v>0</v>
      </c>
    </row>
    <row r="30" spans="1:8" ht="16.5" thickBot="1">
      <c r="A30" s="124" t="s">
        <v>107</v>
      </c>
      <c r="B30" s="125"/>
      <c r="C30" s="102"/>
      <c r="D30" s="103"/>
      <c r="E30" s="103"/>
      <c r="F30" s="100"/>
      <c r="G30" s="100"/>
      <c r="H30" s="101"/>
    </row>
    <row r="31" spans="1:8" ht="15.75">
      <c r="A31" s="126" t="s">
        <v>108</v>
      </c>
      <c r="B31" s="127"/>
      <c r="C31" s="99">
        <v>30</v>
      </c>
      <c r="D31" s="17"/>
      <c r="E31" s="17">
        <f t="shared" si="0"/>
        <v>0</v>
      </c>
      <c r="F31" s="19">
        <v>130</v>
      </c>
      <c r="G31" s="19"/>
      <c r="H31" s="63">
        <f aca="true" t="shared" si="2" ref="H31:H38">F31*D31</f>
        <v>0</v>
      </c>
    </row>
    <row r="32" spans="1:8" ht="15.75">
      <c r="A32" s="111" t="s">
        <v>109</v>
      </c>
      <c r="B32" s="112"/>
      <c r="C32" s="95">
        <v>30</v>
      </c>
      <c r="D32" s="17"/>
      <c r="E32" s="17">
        <f t="shared" si="0"/>
        <v>0</v>
      </c>
      <c r="F32" s="14">
        <v>110</v>
      </c>
      <c r="G32" s="14"/>
      <c r="H32" s="15">
        <f t="shared" si="2"/>
        <v>0</v>
      </c>
    </row>
    <row r="33" spans="1:8" ht="15.75">
      <c r="A33" s="111" t="s">
        <v>110</v>
      </c>
      <c r="B33" s="112"/>
      <c r="C33" s="95">
        <v>30</v>
      </c>
      <c r="D33" s="17"/>
      <c r="E33" s="17">
        <f t="shared" si="0"/>
        <v>0</v>
      </c>
      <c r="F33" s="14">
        <v>140</v>
      </c>
      <c r="G33" s="14"/>
      <c r="H33" s="15">
        <f t="shared" si="2"/>
        <v>0</v>
      </c>
    </row>
    <row r="34" spans="1:8" ht="15.75">
      <c r="A34" s="111" t="s">
        <v>111</v>
      </c>
      <c r="B34" s="112"/>
      <c r="C34" s="95">
        <v>30</v>
      </c>
      <c r="D34" s="17"/>
      <c r="E34" s="17">
        <f t="shared" si="0"/>
        <v>0</v>
      </c>
      <c r="F34" s="14">
        <v>110</v>
      </c>
      <c r="G34" s="14"/>
      <c r="H34" s="15">
        <f t="shared" si="2"/>
        <v>0</v>
      </c>
    </row>
    <row r="35" spans="1:8" ht="15.75">
      <c r="A35" s="111" t="s">
        <v>112</v>
      </c>
      <c r="B35" s="112"/>
      <c r="C35" s="95">
        <v>30</v>
      </c>
      <c r="D35" s="17"/>
      <c r="E35" s="17">
        <f t="shared" si="0"/>
        <v>0</v>
      </c>
      <c r="F35" s="14">
        <v>110</v>
      </c>
      <c r="G35" s="14"/>
      <c r="H35" s="15">
        <f t="shared" si="2"/>
        <v>0</v>
      </c>
    </row>
    <row r="36" spans="1:8" ht="15.75">
      <c r="A36" s="111" t="s">
        <v>113</v>
      </c>
      <c r="B36" s="112"/>
      <c r="C36" s="95">
        <v>30</v>
      </c>
      <c r="D36" s="17"/>
      <c r="E36" s="17">
        <f t="shared" si="0"/>
        <v>0</v>
      </c>
      <c r="F36" s="14">
        <v>100</v>
      </c>
      <c r="G36" s="14"/>
      <c r="H36" s="15">
        <f t="shared" si="2"/>
        <v>0</v>
      </c>
    </row>
    <row r="37" spans="1:8" ht="15.75">
      <c r="A37" s="111" t="s">
        <v>114</v>
      </c>
      <c r="B37" s="112"/>
      <c r="C37" s="95">
        <v>30</v>
      </c>
      <c r="D37" s="17"/>
      <c r="E37" s="17">
        <f t="shared" si="0"/>
        <v>0</v>
      </c>
      <c r="F37" s="14">
        <v>250</v>
      </c>
      <c r="G37" s="14"/>
      <c r="H37" s="15">
        <f t="shared" si="2"/>
        <v>0</v>
      </c>
    </row>
    <row r="38" spans="1:8" ht="16.5" thickBot="1">
      <c r="A38" s="122" t="s">
        <v>115</v>
      </c>
      <c r="B38" s="123"/>
      <c r="C38" s="96">
        <v>30</v>
      </c>
      <c r="D38" s="65"/>
      <c r="E38" s="17">
        <f t="shared" si="0"/>
        <v>0</v>
      </c>
      <c r="F38" s="61">
        <v>220</v>
      </c>
      <c r="G38" s="61"/>
      <c r="H38" s="60">
        <f t="shared" si="2"/>
        <v>0</v>
      </c>
    </row>
    <row r="39" spans="1:8" ht="16.5" thickBot="1">
      <c r="A39" s="120" t="s">
        <v>116</v>
      </c>
      <c r="B39" s="121"/>
      <c r="C39" s="102"/>
      <c r="D39" s="103"/>
      <c r="E39" s="103"/>
      <c r="F39" s="100"/>
      <c r="G39" s="100"/>
      <c r="H39" s="101"/>
    </row>
    <row r="40" spans="1:8" ht="15.75">
      <c r="A40" s="118" t="s">
        <v>117</v>
      </c>
      <c r="B40" s="119"/>
      <c r="C40" s="99">
        <v>40</v>
      </c>
      <c r="D40" s="17"/>
      <c r="E40" s="17">
        <f t="shared" si="0"/>
        <v>0</v>
      </c>
      <c r="F40" s="19">
        <v>140</v>
      </c>
      <c r="G40" s="19"/>
      <c r="H40" s="63">
        <f aca="true" t="shared" si="3" ref="H40:H47">F40*D40</f>
        <v>0</v>
      </c>
    </row>
    <row r="41" spans="1:8" ht="15.75">
      <c r="A41" s="115" t="s">
        <v>118</v>
      </c>
      <c r="B41" s="112"/>
      <c r="C41" s="95">
        <v>40</v>
      </c>
      <c r="D41" s="17"/>
      <c r="E41" s="17">
        <f t="shared" si="0"/>
        <v>0</v>
      </c>
      <c r="F41" s="14">
        <v>140</v>
      </c>
      <c r="G41" s="14"/>
      <c r="H41" s="15">
        <f t="shared" si="3"/>
        <v>0</v>
      </c>
    </row>
    <row r="42" spans="1:8" ht="15.75">
      <c r="A42" s="116" t="s">
        <v>119</v>
      </c>
      <c r="B42" s="117"/>
      <c r="C42" s="95"/>
      <c r="D42" s="17"/>
      <c r="E42" s="17">
        <f t="shared" si="0"/>
        <v>0</v>
      </c>
      <c r="F42" s="14"/>
      <c r="G42" s="14"/>
      <c r="H42" s="15">
        <f t="shared" si="3"/>
        <v>0</v>
      </c>
    </row>
    <row r="43" spans="1:8" ht="15.75">
      <c r="A43" s="115" t="s">
        <v>120</v>
      </c>
      <c r="B43" s="112"/>
      <c r="C43" s="95">
        <v>100</v>
      </c>
      <c r="D43" s="17"/>
      <c r="E43" s="17">
        <f t="shared" si="0"/>
        <v>0</v>
      </c>
      <c r="F43" s="14">
        <v>130</v>
      </c>
      <c r="G43" s="14"/>
      <c r="H43" s="15">
        <f t="shared" si="3"/>
        <v>0</v>
      </c>
    </row>
    <row r="44" spans="1:8" ht="16.5" thickBot="1">
      <c r="A44" s="113" t="s">
        <v>121</v>
      </c>
      <c r="B44" s="114"/>
      <c r="C44" s="97">
        <v>100</v>
      </c>
      <c r="D44" s="98"/>
      <c r="E44" s="17">
        <f t="shared" si="0"/>
        <v>0</v>
      </c>
      <c r="F44" s="45">
        <v>180</v>
      </c>
      <c r="G44" s="45"/>
      <c r="H44" s="46">
        <f t="shared" si="3"/>
        <v>0</v>
      </c>
    </row>
    <row r="45" spans="1:8" ht="15.75">
      <c r="A45" s="228" t="s">
        <v>72</v>
      </c>
      <c r="B45" s="229"/>
      <c r="C45" s="16">
        <f>150+91</f>
        <v>241</v>
      </c>
      <c r="D45" s="17"/>
      <c r="E45" s="17">
        <f t="shared" si="0"/>
        <v>0</v>
      </c>
      <c r="F45" s="18">
        <v>971</v>
      </c>
      <c r="G45" s="19"/>
      <c r="H45" s="20">
        <f t="shared" si="3"/>
        <v>0</v>
      </c>
    </row>
    <row r="46" spans="1:8" ht="15.75">
      <c r="A46" s="137" t="s">
        <v>18</v>
      </c>
      <c r="B46" s="138"/>
      <c r="C46" s="12">
        <v>2000</v>
      </c>
      <c r="D46" s="13"/>
      <c r="E46" s="17">
        <f t="shared" si="0"/>
        <v>0</v>
      </c>
      <c r="F46" s="21">
        <v>2000</v>
      </c>
      <c r="G46" s="22"/>
      <c r="H46" s="23">
        <f t="shared" si="3"/>
        <v>0</v>
      </c>
    </row>
    <row r="47" spans="1:8" ht="16.5" thickBot="1">
      <c r="A47" s="185" t="s">
        <v>69</v>
      </c>
      <c r="B47" s="186"/>
      <c r="C47" s="24">
        <v>1000</v>
      </c>
      <c r="D47" s="25"/>
      <c r="E47" s="17">
        <f t="shared" si="0"/>
        <v>0</v>
      </c>
      <c r="F47" s="26">
        <v>800</v>
      </c>
      <c r="G47" s="27"/>
      <c r="H47" s="28">
        <f t="shared" si="3"/>
        <v>0</v>
      </c>
    </row>
    <row r="48" spans="1:8" ht="16.5" thickBot="1">
      <c r="A48" s="218"/>
      <c r="B48" s="219"/>
      <c r="C48" s="219"/>
      <c r="D48" s="219"/>
      <c r="E48" s="220"/>
      <c r="F48" s="220"/>
      <c r="G48" s="29" t="s">
        <v>14</v>
      </c>
      <c r="H48" s="30">
        <f>SUM(H15:H47)</f>
        <v>0</v>
      </c>
    </row>
    <row r="49" spans="1:8" ht="16.5" thickBot="1">
      <c r="A49" s="203" t="s">
        <v>24</v>
      </c>
      <c r="B49" s="204"/>
      <c r="C49" s="204"/>
      <c r="D49" s="204"/>
      <c r="E49" s="204"/>
      <c r="F49" s="204"/>
      <c r="G49" s="204"/>
      <c r="H49" s="205"/>
    </row>
    <row r="50" spans="1:8" ht="15.75">
      <c r="A50" s="155" t="s">
        <v>29</v>
      </c>
      <c r="B50" s="156"/>
      <c r="C50" s="16">
        <v>1000</v>
      </c>
      <c r="D50" s="17"/>
      <c r="E50" s="17">
        <f>C50*D50</f>
        <v>0</v>
      </c>
      <c r="F50" s="22">
        <v>400</v>
      </c>
      <c r="G50" s="31"/>
      <c r="H50" s="20">
        <f>F50*D50</f>
        <v>0</v>
      </c>
    </row>
    <row r="51" spans="1:8" ht="15.75">
      <c r="A51" s="137" t="s">
        <v>20</v>
      </c>
      <c r="B51" s="138"/>
      <c r="C51" s="12">
        <v>330</v>
      </c>
      <c r="D51" s="13"/>
      <c r="E51" s="17">
        <f>C51*D51</f>
        <v>0</v>
      </c>
      <c r="F51" s="21">
        <v>190</v>
      </c>
      <c r="G51" s="22"/>
      <c r="H51" s="20">
        <f>F51*D51</f>
        <v>0</v>
      </c>
    </row>
    <row r="52" spans="1:8" ht="15.75">
      <c r="A52" s="137" t="s">
        <v>21</v>
      </c>
      <c r="B52" s="138"/>
      <c r="C52" s="12">
        <v>1000</v>
      </c>
      <c r="D52" s="13"/>
      <c r="E52" s="17">
        <f>C52*D52</f>
        <v>0</v>
      </c>
      <c r="F52" s="21">
        <v>300</v>
      </c>
      <c r="G52" s="22"/>
      <c r="H52" s="20">
        <f>F52*D52</f>
        <v>0</v>
      </c>
    </row>
    <row r="53" spans="1:8" ht="15.75">
      <c r="A53" s="137" t="s">
        <v>70</v>
      </c>
      <c r="B53" s="138"/>
      <c r="C53" s="12">
        <v>500</v>
      </c>
      <c r="D53" s="13"/>
      <c r="E53" s="17">
        <f>C53*D53</f>
        <v>0</v>
      </c>
      <c r="F53" s="21">
        <v>220</v>
      </c>
      <c r="G53" s="22"/>
      <c r="H53" s="20">
        <f>F53*D53</f>
        <v>0</v>
      </c>
    </row>
    <row r="54" spans="1:8" ht="16.5" thickBot="1">
      <c r="A54" s="213" t="s">
        <v>33</v>
      </c>
      <c r="B54" s="214"/>
      <c r="C54" s="32">
        <v>500</v>
      </c>
      <c r="D54" s="33"/>
      <c r="E54" s="17">
        <f>C54*D54</f>
        <v>0</v>
      </c>
      <c r="F54" s="34">
        <v>220</v>
      </c>
      <c r="G54" s="35"/>
      <c r="H54" s="20">
        <f>F54*D54</f>
        <v>0</v>
      </c>
    </row>
    <row r="55" spans="1:8" ht="16.5" thickBot="1">
      <c r="A55" s="152"/>
      <c r="B55" s="153"/>
      <c r="C55" s="36"/>
      <c r="D55" s="37"/>
      <c r="E55" s="37"/>
      <c r="F55" s="37"/>
      <c r="G55" s="38" t="s">
        <v>14</v>
      </c>
      <c r="H55" s="39">
        <f>SUM(H50:H54)</f>
        <v>0</v>
      </c>
    </row>
    <row r="56" spans="1:8" ht="16.5" thickBot="1">
      <c r="A56" s="198" t="s">
        <v>22</v>
      </c>
      <c r="B56" s="199"/>
      <c r="C56" s="199"/>
      <c r="D56" s="199"/>
      <c r="E56" s="199"/>
      <c r="F56" s="199"/>
      <c r="G56" s="199"/>
      <c r="H56" s="200"/>
    </row>
    <row r="57" spans="1:8" ht="15.75">
      <c r="A57" s="147" t="s">
        <v>130</v>
      </c>
      <c r="B57" s="148"/>
      <c r="C57" s="40">
        <v>1</v>
      </c>
      <c r="D57" s="41"/>
      <c r="E57" s="17">
        <f aca="true" t="shared" si="4" ref="E57:E81">C57*D57</f>
        <v>0</v>
      </c>
      <c r="F57" s="40">
        <v>210</v>
      </c>
      <c r="G57" s="40"/>
      <c r="H57" s="42">
        <f aca="true" t="shared" si="5" ref="H57:H81">F57*D57</f>
        <v>0</v>
      </c>
    </row>
    <row r="58" spans="1:8" ht="15.75">
      <c r="A58" s="166" t="s">
        <v>34</v>
      </c>
      <c r="B58" s="167"/>
      <c r="C58" s="12">
        <f>150+90</f>
        <v>240</v>
      </c>
      <c r="D58" s="13"/>
      <c r="E58" s="17">
        <f t="shared" si="4"/>
        <v>0</v>
      </c>
      <c r="F58" s="14">
        <v>970</v>
      </c>
      <c r="G58" s="14"/>
      <c r="H58" s="15">
        <f t="shared" si="5"/>
        <v>0</v>
      </c>
    </row>
    <row r="59" spans="1:8" ht="15.75">
      <c r="A59" s="149" t="s">
        <v>35</v>
      </c>
      <c r="B59" s="150"/>
      <c r="C59" s="12">
        <v>250</v>
      </c>
      <c r="D59" s="13"/>
      <c r="E59" s="17">
        <f t="shared" si="4"/>
        <v>0</v>
      </c>
      <c r="F59" s="22">
        <v>1080</v>
      </c>
      <c r="G59" s="22"/>
      <c r="H59" s="15">
        <f t="shared" si="5"/>
        <v>0</v>
      </c>
    </row>
    <row r="60" spans="1:8" ht="15.75">
      <c r="A60" s="166" t="s">
        <v>36</v>
      </c>
      <c r="B60" s="167"/>
      <c r="C60" s="12">
        <v>150</v>
      </c>
      <c r="D60" s="13"/>
      <c r="E60" s="17">
        <f t="shared" si="4"/>
        <v>0</v>
      </c>
      <c r="F60" s="22">
        <v>1470</v>
      </c>
      <c r="G60" s="22"/>
      <c r="H60" s="15">
        <f t="shared" si="5"/>
        <v>0</v>
      </c>
    </row>
    <row r="61" spans="1:8" ht="15.75">
      <c r="A61" s="137" t="s">
        <v>66</v>
      </c>
      <c r="B61" s="138"/>
      <c r="C61" s="12">
        <v>150</v>
      </c>
      <c r="D61" s="13"/>
      <c r="E61" s="17">
        <f t="shared" si="4"/>
        <v>0</v>
      </c>
      <c r="F61" s="22">
        <v>560</v>
      </c>
      <c r="G61" s="22"/>
      <c r="H61" s="15">
        <f t="shared" si="5"/>
        <v>0</v>
      </c>
    </row>
    <row r="62" spans="1:8" ht="15.75">
      <c r="A62" s="137" t="s">
        <v>85</v>
      </c>
      <c r="B62" s="138"/>
      <c r="C62" s="14">
        <v>150</v>
      </c>
      <c r="D62" s="13"/>
      <c r="E62" s="17">
        <f t="shared" si="4"/>
        <v>0</v>
      </c>
      <c r="F62" s="22">
        <v>420</v>
      </c>
      <c r="G62" s="22"/>
      <c r="H62" s="15">
        <f t="shared" si="5"/>
        <v>0</v>
      </c>
    </row>
    <row r="63" spans="1:8" ht="15.75">
      <c r="A63" s="149" t="s">
        <v>37</v>
      </c>
      <c r="B63" s="150"/>
      <c r="C63" s="12">
        <f>150+100+20</f>
        <v>270</v>
      </c>
      <c r="D63" s="13"/>
      <c r="E63" s="17">
        <f t="shared" si="4"/>
        <v>0</v>
      </c>
      <c r="F63" s="22">
        <v>420</v>
      </c>
      <c r="G63" s="22"/>
      <c r="H63" s="15">
        <f t="shared" si="5"/>
        <v>0</v>
      </c>
    </row>
    <row r="64" spans="1:8" ht="15.75">
      <c r="A64" s="164" t="s">
        <v>38</v>
      </c>
      <c r="B64" s="165"/>
      <c r="C64" s="14">
        <v>200</v>
      </c>
      <c r="D64" s="13"/>
      <c r="E64" s="17">
        <f t="shared" si="4"/>
        <v>0</v>
      </c>
      <c r="F64" s="22">
        <v>370</v>
      </c>
      <c r="G64" s="22"/>
      <c r="H64" s="15">
        <f t="shared" si="5"/>
        <v>0</v>
      </c>
    </row>
    <row r="65" spans="1:8" ht="15.75">
      <c r="A65" s="164" t="s">
        <v>39</v>
      </c>
      <c r="B65" s="165"/>
      <c r="C65" s="14">
        <v>400</v>
      </c>
      <c r="D65" s="13"/>
      <c r="E65" s="17">
        <f t="shared" si="4"/>
        <v>0</v>
      </c>
      <c r="F65" s="22">
        <v>570</v>
      </c>
      <c r="G65" s="22"/>
      <c r="H65" s="15">
        <f t="shared" si="5"/>
        <v>0</v>
      </c>
    </row>
    <row r="66" spans="1:8" ht="15.75">
      <c r="A66" s="166" t="s">
        <v>17</v>
      </c>
      <c r="B66" s="167"/>
      <c r="C66" s="12">
        <v>265</v>
      </c>
      <c r="D66" s="13"/>
      <c r="E66" s="17">
        <f t="shared" si="4"/>
        <v>0</v>
      </c>
      <c r="F66" s="22">
        <v>360</v>
      </c>
      <c r="G66" s="22"/>
      <c r="H66" s="15">
        <f t="shared" si="5"/>
        <v>0</v>
      </c>
    </row>
    <row r="67" spans="1:8" ht="15.75">
      <c r="A67" s="166" t="s">
        <v>30</v>
      </c>
      <c r="B67" s="167"/>
      <c r="C67" s="12">
        <v>25</v>
      </c>
      <c r="D67" s="13"/>
      <c r="E67" s="17">
        <f t="shared" si="4"/>
        <v>0</v>
      </c>
      <c r="F67" s="14">
        <v>180</v>
      </c>
      <c r="G67" s="14"/>
      <c r="H67" s="15">
        <f t="shared" si="5"/>
        <v>0</v>
      </c>
    </row>
    <row r="68" spans="1:8" ht="15.75">
      <c r="A68" s="164" t="s">
        <v>26</v>
      </c>
      <c r="B68" s="165"/>
      <c r="C68" s="14">
        <v>220</v>
      </c>
      <c r="D68" s="13"/>
      <c r="E68" s="17">
        <f t="shared" si="4"/>
        <v>0</v>
      </c>
      <c r="F68" s="22">
        <v>450</v>
      </c>
      <c r="G68" s="22"/>
      <c r="H68" s="15">
        <f t="shared" si="5"/>
        <v>0</v>
      </c>
    </row>
    <row r="69" spans="1:8" ht="15.75">
      <c r="A69" s="168" t="s">
        <v>44</v>
      </c>
      <c r="B69" s="169"/>
      <c r="C69" s="14">
        <v>190</v>
      </c>
      <c r="D69" s="13"/>
      <c r="E69" s="17">
        <f t="shared" si="4"/>
        <v>0</v>
      </c>
      <c r="F69" s="22">
        <v>380</v>
      </c>
      <c r="G69" s="22"/>
      <c r="H69" s="15">
        <f t="shared" si="5"/>
        <v>0</v>
      </c>
    </row>
    <row r="70" spans="1:8" ht="15.75">
      <c r="A70" s="168" t="s">
        <v>46</v>
      </c>
      <c r="B70" s="169"/>
      <c r="C70" s="14">
        <v>50</v>
      </c>
      <c r="D70" s="13"/>
      <c r="E70" s="17">
        <f t="shared" si="4"/>
        <v>0</v>
      </c>
      <c r="F70" s="22">
        <v>180</v>
      </c>
      <c r="G70" s="22"/>
      <c r="H70" s="15">
        <f t="shared" si="5"/>
        <v>0</v>
      </c>
    </row>
    <row r="71" spans="1:8" ht="15.75">
      <c r="A71" s="157" t="s">
        <v>45</v>
      </c>
      <c r="B71" s="158"/>
      <c r="C71" s="14"/>
      <c r="D71" s="13"/>
      <c r="E71" s="17">
        <f t="shared" si="4"/>
        <v>0</v>
      </c>
      <c r="F71" s="22"/>
      <c r="G71" s="22"/>
      <c r="H71" s="15">
        <f t="shared" si="5"/>
        <v>0</v>
      </c>
    </row>
    <row r="72" spans="1:8" ht="15.75">
      <c r="A72" s="164" t="s">
        <v>41</v>
      </c>
      <c r="B72" s="165"/>
      <c r="C72" s="14">
        <v>230</v>
      </c>
      <c r="D72" s="13"/>
      <c r="E72" s="17">
        <f t="shared" si="4"/>
        <v>0</v>
      </c>
      <c r="F72" s="22">
        <v>910</v>
      </c>
      <c r="G72" s="22"/>
      <c r="H72" s="15">
        <f t="shared" si="5"/>
        <v>0</v>
      </c>
    </row>
    <row r="73" spans="1:8" ht="15.75">
      <c r="A73" s="164" t="s">
        <v>42</v>
      </c>
      <c r="B73" s="165"/>
      <c r="C73" s="14">
        <v>250</v>
      </c>
      <c r="D73" s="13"/>
      <c r="E73" s="17">
        <f t="shared" si="4"/>
        <v>0</v>
      </c>
      <c r="F73" s="22">
        <v>390</v>
      </c>
      <c r="G73" s="22"/>
      <c r="H73" s="15">
        <f t="shared" si="5"/>
        <v>0</v>
      </c>
    </row>
    <row r="74" spans="1:8" ht="15.75">
      <c r="A74" s="168" t="s">
        <v>27</v>
      </c>
      <c r="B74" s="169"/>
      <c r="C74" s="14">
        <v>250</v>
      </c>
      <c r="D74" s="13"/>
      <c r="E74" s="17">
        <f t="shared" si="4"/>
        <v>0</v>
      </c>
      <c r="F74" s="22">
        <v>670</v>
      </c>
      <c r="G74" s="22"/>
      <c r="H74" s="15">
        <f t="shared" si="5"/>
        <v>0</v>
      </c>
    </row>
    <row r="75" spans="1:8" ht="15.75">
      <c r="A75" s="168" t="s">
        <v>28</v>
      </c>
      <c r="B75" s="169"/>
      <c r="C75" s="14">
        <v>250</v>
      </c>
      <c r="D75" s="13"/>
      <c r="E75" s="17">
        <f t="shared" si="4"/>
        <v>0</v>
      </c>
      <c r="F75" s="22">
        <v>570</v>
      </c>
      <c r="G75" s="22"/>
      <c r="H75" s="15">
        <f t="shared" si="5"/>
        <v>0</v>
      </c>
    </row>
    <row r="76" spans="1:8" ht="15.75">
      <c r="A76" s="164" t="s">
        <v>43</v>
      </c>
      <c r="B76" s="165"/>
      <c r="C76" s="14">
        <v>160</v>
      </c>
      <c r="D76" s="13"/>
      <c r="E76" s="17">
        <f t="shared" si="4"/>
        <v>0</v>
      </c>
      <c r="F76" s="22">
        <v>450</v>
      </c>
      <c r="G76" s="22"/>
      <c r="H76" s="15">
        <f t="shared" si="5"/>
        <v>0</v>
      </c>
    </row>
    <row r="77" spans="1:8" ht="15.75">
      <c r="A77" s="43" t="s">
        <v>47</v>
      </c>
      <c r="B77" s="44"/>
      <c r="C77" s="14">
        <v>150</v>
      </c>
      <c r="D77" s="13"/>
      <c r="E77" s="17">
        <f t="shared" si="4"/>
        <v>0</v>
      </c>
      <c r="F77" s="22">
        <v>710</v>
      </c>
      <c r="G77" s="22"/>
      <c r="H77" s="15">
        <f t="shared" si="5"/>
        <v>0</v>
      </c>
    </row>
    <row r="78" spans="1:8" ht="15.75">
      <c r="A78" s="43" t="s">
        <v>48</v>
      </c>
      <c r="B78" s="44"/>
      <c r="C78" s="14">
        <v>220</v>
      </c>
      <c r="D78" s="13"/>
      <c r="E78" s="17">
        <f t="shared" si="4"/>
        <v>0</v>
      </c>
      <c r="F78" s="22">
        <v>340</v>
      </c>
      <c r="G78" s="22"/>
      <c r="H78" s="15">
        <f t="shared" si="5"/>
        <v>0</v>
      </c>
    </row>
    <row r="79" spans="1:8" ht="15.75">
      <c r="A79" s="164" t="s">
        <v>52</v>
      </c>
      <c r="B79" s="165"/>
      <c r="C79" s="14">
        <v>180</v>
      </c>
      <c r="D79" s="13"/>
      <c r="E79" s="17">
        <f t="shared" si="4"/>
        <v>0</v>
      </c>
      <c r="F79" s="22">
        <v>360</v>
      </c>
      <c r="G79" s="22"/>
      <c r="H79" s="15">
        <f t="shared" si="5"/>
        <v>0</v>
      </c>
    </row>
    <row r="80" spans="1:8" ht="15.75">
      <c r="A80" s="137" t="s">
        <v>86</v>
      </c>
      <c r="B80" s="138"/>
      <c r="C80" s="14">
        <v>180</v>
      </c>
      <c r="D80" s="13"/>
      <c r="E80" s="17">
        <f t="shared" si="4"/>
        <v>0</v>
      </c>
      <c r="F80" s="22">
        <v>640</v>
      </c>
      <c r="G80" s="22"/>
      <c r="H80" s="15">
        <f t="shared" si="5"/>
        <v>0</v>
      </c>
    </row>
    <row r="81" spans="1:8" ht="16.5" thickBot="1">
      <c r="A81" s="178" t="s">
        <v>19</v>
      </c>
      <c r="B81" s="179"/>
      <c r="C81" s="45"/>
      <c r="D81" s="25"/>
      <c r="E81" s="17">
        <f t="shared" si="4"/>
        <v>0</v>
      </c>
      <c r="F81" s="27"/>
      <c r="G81" s="27"/>
      <c r="H81" s="46">
        <f t="shared" si="5"/>
        <v>0</v>
      </c>
    </row>
    <row r="82" spans="1:8" ht="16.5" thickBot="1">
      <c r="A82" s="142"/>
      <c r="B82" s="143"/>
      <c r="C82" s="143"/>
      <c r="D82" s="143"/>
      <c r="E82" s="143"/>
      <c r="F82" s="144"/>
      <c r="G82" s="47" t="s">
        <v>14</v>
      </c>
      <c r="H82" s="48">
        <f>SUM(H57:H81)</f>
        <v>0</v>
      </c>
    </row>
    <row r="83" spans="1:8" ht="16.5" thickBot="1">
      <c r="A83" s="195" t="s">
        <v>16</v>
      </c>
      <c r="B83" s="196"/>
      <c r="C83" s="196"/>
      <c r="D83" s="196"/>
      <c r="E83" s="196"/>
      <c r="F83" s="196"/>
      <c r="G83" s="196"/>
      <c r="H83" s="197"/>
    </row>
    <row r="84" spans="1:8" ht="15.75">
      <c r="A84" s="201" t="s">
        <v>25</v>
      </c>
      <c r="B84" s="202"/>
      <c r="C84" s="49">
        <v>1000</v>
      </c>
      <c r="D84" s="50"/>
      <c r="E84" s="17">
        <f>C84*D84</f>
        <v>0</v>
      </c>
      <c r="F84" s="49">
        <v>8500</v>
      </c>
      <c r="G84" s="51"/>
      <c r="H84" s="42">
        <f>F84*D84</f>
        <v>0</v>
      </c>
    </row>
    <row r="85" spans="1:8" ht="15.75">
      <c r="A85" s="166" t="s">
        <v>40</v>
      </c>
      <c r="B85" s="167"/>
      <c r="C85" s="12">
        <v>215</v>
      </c>
      <c r="D85" s="13"/>
      <c r="E85" s="17">
        <f>C85*D85</f>
        <v>0</v>
      </c>
      <c r="F85" s="22">
        <v>520</v>
      </c>
      <c r="G85" s="22"/>
      <c r="H85" s="15">
        <f>F85*D85</f>
        <v>0</v>
      </c>
    </row>
    <row r="86" spans="1:8" ht="15.75">
      <c r="A86" s="166" t="s">
        <v>67</v>
      </c>
      <c r="B86" s="167"/>
      <c r="C86" s="52">
        <v>150</v>
      </c>
      <c r="D86" s="53"/>
      <c r="E86" s="17">
        <f>C86*D86</f>
        <v>0</v>
      </c>
      <c r="F86" s="52">
        <v>310</v>
      </c>
      <c r="G86" s="52"/>
      <c r="H86" s="15">
        <f>F86*D86</f>
        <v>0</v>
      </c>
    </row>
    <row r="87" spans="1:8" ht="15.75">
      <c r="A87" s="166" t="s">
        <v>68</v>
      </c>
      <c r="B87" s="167"/>
      <c r="C87" s="52">
        <v>150</v>
      </c>
      <c r="D87" s="53"/>
      <c r="E87" s="17">
        <f>C87*D87</f>
        <v>0</v>
      </c>
      <c r="F87" s="52">
        <v>220</v>
      </c>
      <c r="G87" s="54"/>
      <c r="H87" s="15">
        <f>F87*D87</f>
        <v>0</v>
      </c>
    </row>
    <row r="88" spans="1:8" ht="16.5" thickBot="1">
      <c r="A88" s="162" t="s">
        <v>129</v>
      </c>
      <c r="B88" s="163"/>
      <c r="C88" s="55">
        <v>1</v>
      </c>
      <c r="D88" s="56"/>
      <c r="E88" s="17">
        <f>C88*D88</f>
        <v>0</v>
      </c>
      <c r="F88" s="57">
        <v>750</v>
      </c>
      <c r="G88" s="58"/>
      <c r="H88" s="15">
        <f>F88*D88</f>
        <v>0</v>
      </c>
    </row>
    <row r="89" spans="1:8" ht="16.5" thickBot="1">
      <c r="A89" s="152"/>
      <c r="B89" s="153"/>
      <c r="C89" s="153"/>
      <c r="D89" s="153"/>
      <c r="E89" s="153"/>
      <c r="F89" s="154"/>
      <c r="G89" s="59" t="s">
        <v>14</v>
      </c>
      <c r="H89" s="39">
        <f>SUM(H84:H88)</f>
        <v>0</v>
      </c>
    </row>
    <row r="90" spans="1:8" ht="16.5" thickBot="1">
      <c r="A90" s="195" t="s">
        <v>32</v>
      </c>
      <c r="B90" s="196"/>
      <c r="C90" s="196"/>
      <c r="D90" s="196"/>
      <c r="E90" s="196"/>
      <c r="F90" s="196"/>
      <c r="G90" s="196"/>
      <c r="H90" s="197"/>
    </row>
    <row r="91" spans="1:8" ht="15.75">
      <c r="A91" s="166" t="s">
        <v>49</v>
      </c>
      <c r="B91" s="217"/>
      <c r="C91" s="12">
        <v>300</v>
      </c>
      <c r="D91" s="17"/>
      <c r="E91" s="17">
        <f aca="true" t="shared" si="6" ref="E91:E103">C91*D91</f>
        <v>0</v>
      </c>
      <c r="F91" s="21">
        <v>490</v>
      </c>
      <c r="G91" s="22"/>
      <c r="H91" s="15">
        <f aca="true" t="shared" si="7" ref="H91:H109">F91*D91</f>
        <v>0</v>
      </c>
    </row>
    <row r="92" spans="1:8" ht="15.75">
      <c r="A92" s="137" t="s">
        <v>50</v>
      </c>
      <c r="B92" s="138"/>
      <c r="C92" s="12">
        <v>300</v>
      </c>
      <c r="D92" s="17"/>
      <c r="E92" s="17">
        <f t="shared" si="6"/>
        <v>0</v>
      </c>
      <c r="F92" s="21">
        <v>690</v>
      </c>
      <c r="G92" s="14"/>
      <c r="H92" s="60">
        <f t="shared" si="7"/>
        <v>0</v>
      </c>
    </row>
    <row r="93" spans="1:8" ht="15.75">
      <c r="A93" s="137" t="s">
        <v>51</v>
      </c>
      <c r="B93" s="138"/>
      <c r="C93" s="12">
        <v>230</v>
      </c>
      <c r="D93" s="17"/>
      <c r="E93" s="17">
        <f t="shared" si="6"/>
        <v>0</v>
      </c>
      <c r="F93" s="21">
        <v>680</v>
      </c>
      <c r="G93" s="14"/>
      <c r="H93" s="60">
        <f t="shared" si="7"/>
        <v>0</v>
      </c>
    </row>
    <row r="94" spans="1:8" ht="15.75">
      <c r="A94" s="137" t="s">
        <v>53</v>
      </c>
      <c r="B94" s="138"/>
      <c r="C94" s="12">
        <v>500</v>
      </c>
      <c r="D94" s="17"/>
      <c r="E94" s="17">
        <f t="shared" si="6"/>
        <v>0</v>
      </c>
      <c r="F94" s="21">
        <v>700</v>
      </c>
      <c r="G94" s="14"/>
      <c r="H94" s="60">
        <f t="shared" si="7"/>
        <v>0</v>
      </c>
    </row>
    <row r="95" spans="1:8" ht="15.75">
      <c r="A95" s="137" t="s">
        <v>123</v>
      </c>
      <c r="B95" s="138"/>
      <c r="C95" s="12">
        <v>210</v>
      </c>
      <c r="D95" s="17"/>
      <c r="E95" s="17">
        <f t="shared" si="6"/>
        <v>0</v>
      </c>
      <c r="F95" s="21">
        <v>970</v>
      </c>
      <c r="G95" s="14"/>
      <c r="H95" s="60">
        <f t="shared" si="7"/>
        <v>0</v>
      </c>
    </row>
    <row r="96" spans="1:8" ht="15.75">
      <c r="A96" s="173" t="s">
        <v>128</v>
      </c>
      <c r="B96" s="175"/>
      <c r="C96" s="12">
        <v>1</v>
      </c>
      <c r="D96" s="17"/>
      <c r="E96" s="17">
        <f t="shared" si="6"/>
        <v>0</v>
      </c>
      <c r="F96" s="21">
        <v>700</v>
      </c>
      <c r="G96" s="14"/>
      <c r="H96" s="60">
        <f t="shared" si="7"/>
        <v>0</v>
      </c>
    </row>
    <row r="97" spans="1:8" ht="15.75">
      <c r="A97" s="137" t="s">
        <v>62</v>
      </c>
      <c r="B97" s="138"/>
      <c r="C97" s="32">
        <v>1000</v>
      </c>
      <c r="D97" s="17"/>
      <c r="E97" s="17">
        <f t="shared" si="6"/>
        <v>0</v>
      </c>
      <c r="F97" s="34">
        <v>2500</v>
      </c>
      <c r="G97" s="61"/>
      <c r="H97" s="60">
        <f t="shared" si="7"/>
        <v>0</v>
      </c>
    </row>
    <row r="98" spans="1:8" ht="15.75">
      <c r="A98" s="173" t="s">
        <v>54</v>
      </c>
      <c r="B98" s="174"/>
      <c r="C98" s="12">
        <v>215</v>
      </c>
      <c r="D98" s="17"/>
      <c r="E98" s="17">
        <f t="shared" si="6"/>
        <v>0</v>
      </c>
      <c r="F98" s="21">
        <v>850</v>
      </c>
      <c r="G98" s="44"/>
      <c r="H98" s="60">
        <f t="shared" si="7"/>
        <v>0</v>
      </c>
    </row>
    <row r="99" spans="1:8" ht="15.75">
      <c r="A99" s="137" t="s">
        <v>63</v>
      </c>
      <c r="B99" s="138"/>
      <c r="C99" s="12">
        <v>1000</v>
      </c>
      <c r="D99" s="17"/>
      <c r="E99" s="17">
        <f t="shared" si="6"/>
        <v>0</v>
      </c>
      <c r="F99" s="21">
        <v>8500</v>
      </c>
      <c r="G99" s="44"/>
      <c r="H99" s="60">
        <f t="shared" si="7"/>
        <v>0</v>
      </c>
    </row>
    <row r="100" spans="1:8" ht="15.75">
      <c r="A100" s="137" t="s">
        <v>61</v>
      </c>
      <c r="B100" s="138"/>
      <c r="C100" s="12">
        <v>1000</v>
      </c>
      <c r="D100" s="17"/>
      <c r="E100" s="17">
        <f t="shared" si="6"/>
        <v>0</v>
      </c>
      <c r="F100" s="21">
        <v>2500</v>
      </c>
      <c r="G100" s="44"/>
      <c r="H100" s="60">
        <f t="shared" si="7"/>
        <v>0</v>
      </c>
    </row>
    <row r="101" spans="1:8" ht="15.75">
      <c r="A101" s="176" t="s">
        <v>55</v>
      </c>
      <c r="B101" s="177"/>
      <c r="C101" s="12">
        <v>100</v>
      </c>
      <c r="D101" s="13"/>
      <c r="E101" s="17">
        <f t="shared" si="6"/>
        <v>0</v>
      </c>
      <c r="F101" s="22">
        <v>670</v>
      </c>
      <c r="G101" s="44"/>
      <c r="H101" s="15">
        <f t="shared" si="7"/>
        <v>0</v>
      </c>
    </row>
    <row r="102" spans="1:8" ht="15.75">
      <c r="A102" s="215" t="s">
        <v>127</v>
      </c>
      <c r="B102" s="138"/>
      <c r="C102" s="16">
        <v>1</v>
      </c>
      <c r="D102" s="17"/>
      <c r="E102" s="17">
        <f t="shared" si="6"/>
        <v>0</v>
      </c>
      <c r="F102" s="62">
        <v>790</v>
      </c>
      <c r="G102" s="22"/>
      <c r="H102" s="63">
        <f t="shared" si="7"/>
        <v>0</v>
      </c>
    </row>
    <row r="103" spans="1:8" ht="16.5" thickBot="1">
      <c r="A103" s="216" t="s">
        <v>58</v>
      </c>
      <c r="B103" s="214"/>
      <c r="C103" s="64">
        <v>200</v>
      </c>
      <c r="D103" s="65"/>
      <c r="E103" s="17">
        <f t="shared" si="6"/>
        <v>0</v>
      </c>
      <c r="F103" s="66">
        <v>230</v>
      </c>
      <c r="G103" s="35"/>
      <c r="H103" s="67">
        <f t="shared" si="7"/>
        <v>0</v>
      </c>
    </row>
    <row r="104" spans="1:8" ht="16.5" thickBot="1">
      <c r="A104" s="152"/>
      <c r="B104" s="153"/>
      <c r="C104" s="153"/>
      <c r="D104" s="153"/>
      <c r="E104" s="153"/>
      <c r="F104" s="154"/>
      <c r="G104" s="59" t="s">
        <v>14</v>
      </c>
      <c r="H104" s="39">
        <f>SUM(H91:H103)</f>
        <v>0</v>
      </c>
    </row>
    <row r="105" spans="1:8" ht="16.5" thickBot="1">
      <c r="A105" s="170" t="s">
        <v>73</v>
      </c>
      <c r="B105" s="171"/>
      <c r="C105" s="171"/>
      <c r="D105" s="171"/>
      <c r="E105" s="171"/>
      <c r="F105" s="171"/>
      <c r="G105" s="171"/>
      <c r="H105" s="172"/>
    </row>
    <row r="106" spans="1:8" ht="15.75">
      <c r="A106" s="193" t="s">
        <v>57</v>
      </c>
      <c r="B106" s="194"/>
      <c r="C106" s="68">
        <v>250</v>
      </c>
      <c r="D106" s="69"/>
      <c r="E106" s="17">
        <f aca="true" t="shared" si="8" ref="E106:E117">C106*D106</f>
        <v>0</v>
      </c>
      <c r="F106" s="70">
        <v>640</v>
      </c>
      <c r="G106" s="70"/>
      <c r="H106" s="42">
        <f t="shared" si="7"/>
        <v>0</v>
      </c>
    </row>
    <row r="107" spans="1:8" ht="15.75">
      <c r="A107" s="166" t="s">
        <v>76</v>
      </c>
      <c r="B107" s="167"/>
      <c r="C107" s="12">
        <v>250</v>
      </c>
      <c r="D107" s="13"/>
      <c r="E107" s="17">
        <f t="shared" si="8"/>
        <v>0</v>
      </c>
      <c r="F107" s="22">
        <v>450</v>
      </c>
      <c r="G107" s="22"/>
      <c r="H107" s="15">
        <f t="shared" si="7"/>
        <v>0</v>
      </c>
    </row>
    <row r="108" spans="1:8" ht="15.75">
      <c r="A108" s="166" t="s">
        <v>77</v>
      </c>
      <c r="B108" s="167"/>
      <c r="C108" s="12">
        <v>250</v>
      </c>
      <c r="D108" s="13"/>
      <c r="E108" s="17">
        <f t="shared" si="8"/>
        <v>0</v>
      </c>
      <c r="F108" s="22">
        <v>320</v>
      </c>
      <c r="G108" s="71"/>
      <c r="H108" s="15">
        <f t="shared" si="7"/>
        <v>0</v>
      </c>
    </row>
    <row r="109" spans="1:8" ht="15.75">
      <c r="A109" s="166" t="s">
        <v>56</v>
      </c>
      <c r="B109" s="167"/>
      <c r="C109" s="12">
        <v>250</v>
      </c>
      <c r="D109" s="13"/>
      <c r="E109" s="17">
        <f t="shared" si="8"/>
        <v>0</v>
      </c>
      <c r="F109" s="22">
        <v>520</v>
      </c>
      <c r="G109" s="71"/>
      <c r="H109" s="15">
        <f t="shared" si="7"/>
        <v>0</v>
      </c>
    </row>
    <row r="110" spans="1:8" ht="15.75">
      <c r="A110" s="166" t="s">
        <v>74</v>
      </c>
      <c r="B110" s="167"/>
      <c r="C110" s="12">
        <v>300</v>
      </c>
      <c r="D110" s="13"/>
      <c r="E110" s="17">
        <f t="shared" si="8"/>
        <v>0</v>
      </c>
      <c r="F110" s="22">
        <v>1250</v>
      </c>
      <c r="G110" s="71"/>
      <c r="H110" s="15">
        <f>F103*D110</f>
        <v>0</v>
      </c>
    </row>
    <row r="111" spans="1:8" ht="15.75">
      <c r="A111" s="166" t="s">
        <v>59</v>
      </c>
      <c r="B111" s="167"/>
      <c r="C111" s="12">
        <v>150</v>
      </c>
      <c r="D111" s="13"/>
      <c r="E111" s="17">
        <f t="shared" si="8"/>
        <v>0</v>
      </c>
      <c r="F111" s="22">
        <v>850</v>
      </c>
      <c r="G111" s="71"/>
      <c r="H111" s="15">
        <f aca="true" t="shared" si="9" ref="H111:H117">F105*D111</f>
        <v>0</v>
      </c>
    </row>
    <row r="112" spans="1:8" ht="15.75">
      <c r="A112" s="137" t="s">
        <v>60</v>
      </c>
      <c r="B112" s="138"/>
      <c r="C112" s="12">
        <v>150</v>
      </c>
      <c r="D112" s="13"/>
      <c r="E112" s="17">
        <f t="shared" si="8"/>
        <v>0</v>
      </c>
      <c r="F112" s="22">
        <v>850</v>
      </c>
      <c r="G112" s="71"/>
      <c r="H112" s="15">
        <f t="shared" si="9"/>
        <v>0</v>
      </c>
    </row>
    <row r="113" spans="1:8" ht="15.75">
      <c r="A113" s="137" t="s">
        <v>64</v>
      </c>
      <c r="B113" s="138"/>
      <c r="C113" s="12">
        <v>2000</v>
      </c>
      <c r="D113" s="13"/>
      <c r="E113" s="17">
        <f t="shared" si="8"/>
        <v>0</v>
      </c>
      <c r="F113" s="22">
        <v>7000</v>
      </c>
      <c r="G113" s="71"/>
      <c r="H113" s="15">
        <f t="shared" si="9"/>
        <v>0</v>
      </c>
    </row>
    <row r="114" spans="1:8" ht="15.75">
      <c r="A114" s="137" t="s">
        <v>65</v>
      </c>
      <c r="B114" s="138"/>
      <c r="C114" s="12">
        <v>2000</v>
      </c>
      <c r="D114" s="13"/>
      <c r="E114" s="17">
        <f t="shared" si="8"/>
        <v>0</v>
      </c>
      <c r="F114" s="22">
        <v>7000</v>
      </c>
      <c r="G114" s="71"/>
      <c r="H114" s="15">
        <f t="shared" si="9"/>
        <v>0</v>
      </c>
    </row>
    <row r="115" spans="1:8" ht="15.75">
      <c r="A115" s="137" t="s">
        <v>75</v>
      </c>
      <c r="B115" s="138"/>
      <c r="C115" s="12">
        <v>250</v>
      </c>
      <c r="D115" s="13"/>
      <c r="E115" s="17">
        <f t="shared" si="8"/>
        <v>0</v>
      </c>
      <c r="F115" s="22">
        <v>480</v>
      </c>
      <c r="G115" s="71"/>
      <c r="H115" s="15">
        <f t="shared" si="9"/>
        <v>0</v>
      </c>
    </row>
    <row r="116" spans="1:8" ht="15.75">
      <c r="A116" s="168" t="s">
        <v>78</v>
      </c>
      <c r="B116" s="169"/>
      <c r="C116" s="22">
        <v>250</v>
      </c>
      <c r="D116" s="13"/>
      <c r="E116" s="17">
        <f t="shared" si="8"/>
        <v>0</v>
      </c>
      <c r="F116" s="22">
        <v>450</v>
      </c>
      <c r="G116" s="22"/>
      <c r="H116" s="15">
        <f t="shared" si="9"/>
        <v>0</v>
      </c>
    </row>
    <row r="117" spans="1:8" ht="16.5" thickBot="1">
      <c r="A117" s="185" t="s">
        <v>79</v>
      </c>
      <c r="B117" s="186"/>
      <c r="C117" s="24">
        <v>250</v>
      </c>
      <c r="D117" s="25"/>
      <c r="E117" s="17">
        <f t="shared" si="8"/>
        <v>0</v>
      </c>
      <c r="F117" s="27">
        <v>900</v>
      </c>
      <c r="G117" s="72"/>
      <c r="H117" s="15">
        <f t="shared" si="9"/>
        <v>0</v>
      </c>
    </row>
    <row r="118" spans="1:8" ht="16.5" thickBot="1">
      <c r="A118" s="152"/>
      <c r="B118" s="153"/>
      <c r="C118" s="153"/>
      <c r="D118" s="153"/>
      <c r="E118" s="153"/>
      <c r="F118" s="154"/>
      <c r="G118" s="59" t="s">
        <v>14</v>
      </c>
      <c r="H118" s="39">
        <f>SUM(H106:H117)</f>
        <v>0</v>
      </c>
    </row>
    <row r="119" spans="1:8" ht="16.5" thickBot="1">
      <c r="A119" s="159" t="s">
        <v>80</v>
      </c>
      <c r="B119" s="160"/>
      <c r="C119" s="160"/>
      <c r="D119" s="160"/>
      <c r="E119" s="160"/>
      <c r="F119" s="160"/>
      <c r="G119" s="160"/>
      <c r="H119" s="161"/>
    </row>
    <row r="120" spans="1:8" ht="15.75">
      <c r="A120" s="155" t="s">
        <v>81</v>
      </c>
      <c r="B120" s="156"/>
      <c r="C120" s="68">
        <v>120</v>
      </c>
      <c r="D120" s="69"/>
      <c r="E120" s="17">
        <f aca="true" t="shared" si="10" ref="E120:E125">C120*D120</f>
        <v>0</v>
      </c>
      <c r="F120" s="70">
        <v>260</v>
      </c>
      <c r="G120" s="73"/>
      <c r="H120" s="74"/>
    </row>
    <row r="121" spans="1:8" ht="15.75">
      <c r="A121" s="137" t="s">
        <v>82</v>
      </c>
      <c r="B121" s="138"/>
      <c r="C121" s="12">
        <v>120</v>
      </c>
      <c r="D121" s="13"/>
      <c r="E121" s="17">
        <f t="shared" si="10"/>
        <v>0</v>
      </c>
      <c r="F121" s="22">
        <v>360</v>
      </c>
      <c r="G121" s="75"/>
      <c r="H121" s="76"/>
    </row>
    <row r="122" spans="1:8" ht="15.75">
      <c r="A122" s="137" t="s">
        <v>83</v>
      </c>
      <c r="B122" s="138"/>
      <c r="C122" s="12">
        <v>110</v>
      </c>
      <c r="D122" s="13"/>
      <c r="E122" s="17">
        <f t="shared" si="10"/>
        <v>0</v>
      </c>
      <c r="F122" s="22">
        <v>250</v>
      </c>
      <c r="G122" s="75"/>
      <c r="H122" s="76"/>
    </row>
    <row r="123" spans="1:8" ht="15.75">
      <c r="A123" s="137" t="s">
        <v>84</v>
      </c>
      <c r="B123" s="138"/>
      <c r="C123" s="12">
        <v>80</v>
      </c>
      <c r="D123" s="13"/>
      <c r="E123" s="17">
        <f t="shared" si="10"/>
        <v>0</v>
      </c>
      <c r="F123" s="22">
        <v>180</v>
      </c>
      <c r="G123" s="75"/>
      <c r="H123" s="76"/>
    </row>
    <row r="124" spans="1:8" ht="15.75">
      <c r="A124" s="137" t="s">
        <v>125</v>
      </c>
      <c r="B124" s="138"/>
      <c r="C124" s="12">
        <v>1</v>
      </c>
      <c r="D124" s="13"/>
      <c r="E124" s="17">
        <f t="shared" si="10"/>
        <v>0</v>
      </c>
      <c r="F124" s="22">
        <v>50</v>
      </c>
      <c r="G124" s="75"/>
      <c r="H124" s="76"/>
    </row>
    <row r="125" spans="1:8" ht="16.5" thickBot="1">
      <c r="A125" s="139" t="s">
        <v>126</v>
      </c>
      <c r="B125" s="140"/>
      <c r="C125" s="24">
        <v>1</v>
      </c>
      <c r="D125" s="25"/>
      <c r="E125" s="17">
        <f t="shared" si="10"/>
        <v>0</v>
      </c>
      <c r="F125" s="27">
        <v>210</v>
      </c>
      <c r="G125" s="77"/>
      <c r="H125" s="78"/>
    </row>
    <row r="126" spans="1:8" ht="20.25" customHeight="1" thickBot="1">
      <c r="A126" s="108"/>
      <c r="B126" s="109"/>
      <c r="C126" s="109"/>
      <c r="D126" s="109"/>
      <c r="E126" s="109"/>
      <c r="F126" s="110"/>
      <c r="G126" s="59" t="s">
        <v>14</v>
      </c>
      <c r="H126" s="39">
        <f>SUM(H120:H125)</f>
        <v>0</v>
      </c>
    </row>
    <row r="127" spans="1:8" ht="21.75" customHeight="1" thickBot="1">
      <c r="A127" s="187" t="s">
        <v>23</v>
      </c>
      <c r="B127" s="188"/>
      <c r="C127" s="188"/>
      <c r="D127" s="188"/>
      <c r="E127" s="188"/>
      <c r="F127" s="188"/>
      <c r="G127" s="189"/>
      <c r="H127" s="79">
        <f>H48+H55+H82+H89+H118+H104+H126</f>
        <v>0</v>
      </c>
    </row>
    <row r="128" spans="1:8" ht="20.25" customHeight="1">
      <c r="A128" s="183"/>
      <c r="B128" s="183"/>
      <c r="C128" s="190" t="s">
        <v>90</v>
      </c>
      <c r="D128" s="191"/>
      <c r="E128" s="191"/>
      <c r="F128" s="191"/>
      <c r="G128" s="192"/>
      <c r="H128" s="80">
        <f>H127*10%</f>
        <v>0</v>
      </c>
    </row>
    <row r="129" spans="1:8" ht="28.5" customHeight="1" thickBot="1">
      <c r="A129" s="184"/>
      <c r="B129" s="184"/>
      <c r="C129" s="180" t="s">
        <v>87</v>
      </c>
      <c r="D129" s="181"/>
      <c r="E129" s="181"/>
      <c r="F129" s="181"/>
      <c r="G129" s="182"/>
      <c r="H129" s="81">
        <f>SUM(H127:H128)</f>
        <v>0</v>
      </c>
    </row>
    <row r="130" spans="1:8" ht="28.5" customHeight="1" thickBot="1">
      <c r="A130" s="82"/>
      <c r="B130" s="82"/>
      <c r="C130" s="134" t="s">
        <v>91</v>
      </c>
      <c r="D130" s="135"/>
      <c r="E130" s="135"/>
      <c r="F130" s="135"/>
      <c r="G130" s="136"/>
      <c r="H130" s="83" t="e">
        <f>H129/H132</f>
        <v>#DIV/0!</v>
      </c>
    </row>
    <row r="131" spans="1:8" ht="21.75" customHeight="1" thickBot="1">
      <c r="A131" s="82"/>
      <c r="B131" s="82"/>
      <c r="C131" s="128" t="s">
        <v>124</v>
      </c>
      <c r="D131" s="129"/>
      <c r="E131" s="129"/>
      <c r="F131" s="129"/>
      <c r="G131" s="130"/>
      <c r="H131" s="84">
        <f>SUM(E16:E20,E22:E29,E31:E38,E40:E47,E50:E54,E57:E81,E84:E88,E91:E103,E106:E117,E120:E125)-E47-E50-E51-E52-E53-E54</f>
        <v>0</v>
      </c>
    </row>
    <row r="132" spans="1:8" ht="24" customHeight="1" thickBot="1">
      <c r="A132" s="82"/>
      <c r="B132" s="82"/>
      <c r="C132" s="128" t="s">
        <v>89</v>
      </c>
      <c r="D132" s="129"/>
      <c r="E132" s="129"/>
      <c r="F132" s="129"/>
      <c r="G132" s="130"/>
      <c r="H132" s="84"/>
    </row>
    <row r="133" spans="1:8" ht="24" customHeight="1" thickBot="1">
      <c r="A133" s="82"/>
      <c r="B133" s="82"/>
      <c r="C133" s="131" t="s">
        <v>88</v>
      </c>
      <c r="D133" s="132"/>
      <c r="E133" s="132"/>
      <c r="F133" s="132"/>
      <c r="G133" s="133"/>
      <c r="H133" s="84" t="e">
        <f>H131/H132</f>
        <v>#DIV/0!</v>
      </c>
    </row>
    <row r="134" spans="1:8" ht="18" customHeight="1">
      <c r="A134" s="82"/>
      <c r="B134" s="82"/>
      <c r="C134" s="85"/>
      <c r="D134" s="87"/>
      <c r="E134" s="87"/>
      <c r="F134" s="87"/>
      <c r="G134" s="87"/>
      <c r="H134" s="87"/>
    </row>
    <row r="135" spans="1:8" ht="20.25" customHeight="1">
      <c r="A135" s="82"/>
      <c r="B135" s="82"/>
      <c r="C135" s="85"/>
      <c r="D135" s="87"/>
      <c r="E135" s="87"/>
      <c r="F135" s="87"/>
      <c r="G135" s="87"/>
      <c r="H135" s="87"/>
    </row>
    <row r="136" spans="1:8" ht="22.5" customHeight="1">
      <c r="A136" s="82"/>
      <c r="B136" s="82"/>
      <c r="C136" s="85"/>
      <c r="D136" s="87"/>
      <c r="E136" s="87"/>
      <c r="F136" s="87"/>
      <c r="G136" s="87"/>
      <c r="H136" s="87"/>
    </row>
    <row r="137" spans="1:8" ht="19.5" customHeight="1">
      <c r="A137" s="82"/>
      <c r="B137" s="82"/>
      <c r="C137" s="85"/>
      <c r="D137" s="87"/>
      <c r="E137" s="87"/>
      <c r="F137" s="87"/>
      <c r="G137" s="87"/>
      <c r="H137" s="87"/>
    </row>
    <row r="138" spans="1:8" ht="19.5" customHeight="1">
      <c r="A138" s="82"/>
      <c r="B138" s="82"/>
      <c r="C138" s="85"/>
      <c r="D138" s="87"/>
      <c r="E138" s="87"/>
      <c r="F138" s="87"/>
      <c r="G138" s="87"/>
      <c r="H138" s="87"/>
    </row>
    <row r="139" spans="1:8" ht="19.5" customHeight="1">
      <c r="A139" s="82"/>
      <c r="B139" s="82"/>
      <c r="C139" s="85"/>
      <c r="D139" s="87"/>
      <c r="E139" s="87"/>
      <c r="F139" s="87"/>
      <c r="G139" s="87"/>
      <c r="H139" s="87"/>
    </row>
    <row r="140" spans="1:8" ht="19.5" customHeight="1">
      <c r="A140" s="82"/>
      <c r="B140" s="82"/>
      <c r="C140" s="85"/>
      <c r="D140" s="87"/>
      <c r="E140" s="87"/>
      <c r="F140" s="87"/>
      <c r="G140" s="87"/>
      <c r="H140" s="87"/>
    </row>
    <row r="141" spans="1:8" ht="18.75" customHeight="1">
      <c r="A141" s="82"/>
      <c r="B141" s="82"/>
      <c r="C141" s="85"/>
      <c r="D141" s="87"/>
      <c r="E141" s="87"/>
      <c r="F141" s="87"/>
      <c r="G141" s="87"/>
      <c r="H141" s="87"/>
    </row>
    <row r="142" spans="1:8" ht="18.75" customHeight="1">
      <c r="A142" s="82"/>
      <c r="B142" s="82"/>
      <c r="C142" s="85"/>
      <c r="D142" s="87"/>
      <c r="E142" s="87"/>
      <c r="F142" s="87"/>
      <c r="G142" s="87"/>
      <c r="H142" s="87"/>
    </row>
    <row r="143" spans="1:8" ht="19.5" customHeight="1">
      <c r="A143" s="82"/>
      <c r="B143" s="82"/>
      <c r="C143" s="85"/>
      <c r="D143" s="87"/>
      <c r="E143" s="87"/>
      <c r="F143" s="87"/>
      <c r="G143" s="87"/>
      <c r="H143" s="87"/>
    </row>
    <row r="144" spans="1:8" ht="18" customHeight="1">
      <c r="A144" s="82"/>
      <c r="B144" s="82"/>
      <c r="C144" s="85"/>
      <c r="D144" s="87"/>
      <c r="E144" s="87"/>
      <c r="F144" s="87"/>
      <c r="G144" s="87"/>
      <c r="H144" s="87"/>
    </row>
    <row r="145" spans="1:8" ht="19.5" customHeight="1">
      <c r="A145" s="82"/>
      <c r="B145" s="82"/>
      <c r="C145" s="85"/>
      <c r="D145" s="87"/>
      <c r="E145" s="87"/>
      <c r="F145" s="87"/>
      <c r="G145" s="87"/>
      <c r="H145" s="87"/>
    </row>
    <row r="146" spans="1:8" ht="18" customHeight="1">
      <c r="A146" s="82"/>
      <c r="B146" s="82"/>
      <c r="C146" s="85"/>
      <c r="D146" s="87"/>
      <c r="E146" s="87"/>
      <c r="F146" s="87"/>
      <c r="G146" s="87"/>
      <c r="H146" s="87"/>
    </row>
    <row r="147" spans="1:8" ht="18" customHeight="1">
      <c r="A147" s="82"/>
      <c r="B147" s="82"/>
      <c r="C147" s="85"/>
      <c r="D147" s="87"/>
      <c r="E147" s="87"/>
      <c r="F147" s="87"/>
      <c r="G147" s="87"/>
      <c r="H147" s="87"/>
    </row>
    <row r="148" spans="4:5" ht="18" customHeight="1">
      <c r="D148" s="87"/>
      <c r="E148" s="87"/>
    </row>
    <row r="149" spans="4:5" ht="18" customHeight="1">
      <c r="D149" s="87"/>
      <c r="E149" s="87"/>
    </row>
    <row r="150" spans="4:5" ht="18" customHeight="1">
      <c r="D150" s="87"/>
      <c r="E150" s="87"/>
    </row>
    <row r="151" spans="4:5" ht="18" customHeight="1">
      <c r="D151" s="87"/>
      <c r="E151" s="87"/>
    </row>
    <row r="152" spans="4:5" ht="23.25" customHeight="1">
      <c r="D152" s="87"/>
      <c r="E152" s="87"/>
    </row>
    <row r="153" spans="4:5" ht="21" customHeight="1">
      <c r="D153" s="87"/>
      <c r="E153" s="87"/>
    </row>
    <row r="154" spans="4:5" ht="19.5" customHeight="1">
      <c r="D154" s="87"/>
      <c r="E154" s="87"/>
    </row>
    <row r="155" spans="4:5" ht="21" customHeight="1">
      <c r="D155" s="87"/>
      <c r="E155" s="87"/>
    </row>
    <row r="156" spans="4:5" ht="20.25" customHeight="1">
      <c r="D156" s="87"/>
      <c r="E156" s="87"/>
    </row>
    <row r="157" spans="4:5" ht="17.25" customHeight="1">
      <c r="D157" s="87"/>
      <c r="E157" s="87"/>
    </row>
    <row r="158" spans="4:5" ht="18" customHeight="1">
      <c r="D158" s="87"/>
      <c r="E158" s="87"/>
    </row>
    <row r="159" spans="4:5" ht="20.25" customHeight="1">
      <c r="D159" s="87"/>
      <c r="E159" s="87"/>
    </row>
    <row r="160" spans="4:5" ht="20.25" customHeight="1">
      <c r="D160" s="87"/>
      <c r="E160" s="87"/>
    </row>
    <row r="161" spans="4:5" ht="20.25" customHeight="1">
      <c r="D161" s="87"/>
      <c r="E161" s="87"/>
    </row>
    <row r="162" spans="4:5" ht="20.25" customHeight="1">
      <c r="D162" s="87"/>
      <c r="E162" s="87"/>
    </row>
    <row r="163" spans="4:5" ht="20.25" customHeight="1">
      <c r="D163" s="87"/>
      <c r="E163" s="87"/>
    </row>
    <row r="164" spans="4:5" ht="20.25" customHeight="1">
      <c r="D164" s="87"/>
      <c r="E164" s="87"/>
    </row>
    <row r="165" spans="4:5" ht="20.25" customHeight="1">
      <c r="D165" s="87"/>
      <c r="E165" s="87"/>
    </row>
    <row r="166" spans="4:5" ht="20.25" customHeight="1">
      <c r="D166" s="87"/>
      <c r="E166" s="87"/>
    </row>
    <row r="167" spans="4:5" ht="20.25" customHeight="1">
      <c r="D167" s="87"/>
      <c r="E167" s="87"/>
    </row>
    <row r="168" spans="4:5" ht="18.75" customHeight="1">
      <c r="D168" s="87"/>
      <c r="E168" s="87"/>
    </row>
    <row r="169" spans="4:5" ht="22.5" customHeight="1">
      <c r="D169" s="87"/>
      <c r="E169" s="87"/>
    </row>
    <row r="170" spans="4:5" ht="18.75" customHeight="1">
      <c r="D170" s="87"/>
      <c r="E170" s="87"/>
    </row>
    <row r="171" spans="4:5" ht="18.75" customHeight="1">
      <c r="D171" s="87"/>
      <c r="E171" s="87"/>
    </row>
    <row r="172" spans="4:5" ht="18.75" customHeight="1">
      <c r="D172" s="87"/>
      <c r="E172" s="87"/>
    </row>
    <row r="173" spans="4:5" ht="18.75" customHeight="1">
      <c r="D173" s="87"/>
      <c r="E173" s="87"/>
    </row>
    <row r="174" spans="4:5" ht="18.75" customHeight="1">
      <c r="D174" s="87"/>
      <c r="E174" s="87"/>
    </row>
    <row r="175" spans="4:5" ht="20.25" customHeight="1">
      <c r="D175" s="87"/>
      <c r="E175" s="87"/>
    </row>
    <row r="176" spans="4:5" ht="23.25" customHeight="1">
      <c r="D176" s="87"/>
      <c r="E176" s="87"/>
    </row>
    <row r="177" spans="4:5" ht="23.25" customHeight="1">
      <c r="D177" s="87"/>
      <c r="E177" s="87"/>
    </row>
    <row r="178" spans="4:5" ht="24.75" customHeight="1">
      <c r="D178" s="87"/>
      <c r="E178" s="87"/>
    </row>
    <row r="179" spans="4:5" ht="21" customHeight="1">
      <c r="D179" s="87"/>
      <c r="E179" s="87"/>
    </row>
    <row r="180" spans="4:5" ht="23.25" customHeight="1">
      <c r="D180" s="87"/>
      <c r="E180" s="87"/>
    </row>
    <row r="181" spans="4:5" ht="22.5" customHeight="1">
      <c r="D181" s="87"/>
      <c r="E181" s="87"/>
    </row>
    <row r="182" spans="4:5" ht="23.25" customHeight="1">
      <c r="D182" s="87"/>
      <c r="E182" s="87"/>
    </row>
    <row r="183" spans="4:5" ht="19.5" customHeight="1">
      <c r="D183" s="87"/>
      <c r="E183" s="87"/>
    </row>
    <row r="184" spans="4:5" ht="21.75" customHeight="1">
      <c r="D184" s="87"/>
      <c r="E184" s="87"/>
    </row>
    <row r="185" spans="4:5" ht="25.5" customHeight="1">
      <c r="D185" s="87"/>
      <c r="E185" s="87"/>
    </row>
    <row r="186" spans="4:5" ht="21.75" customHeight="1">
      <c r="D186" s="87"/>
      <c r="E186" s="87"/>
    </row>
    <row r="187" spans="4:5" ht="23.25" customHeight="1">
      <c r="D187" s="87"/>
      <c r="E187" s="87"/>
    </row>
    <row r="188" spans="4:5" ht="22.5" customHeight="1">
      <c r="D188" s="87"/>
      <c r="E188" s="87"/>
    </row>
    <row r="189" spans="4:5" ht="24.75" customHeight="1">
      <c r="D189" s="87"/>
      <c r="E189" s="87"/>
    </row>
    <row r="190" spans="4:5" ht="27" customHeight="1">
      <c r="D190" s="87"/>
      <c r="E190" s="87"/>
    </row>
    <row r="191" spans="4:5" ht="27" customHeight="1">
      <c r="D191" s="87"/>
      <c r="E191" s="87"/>
    </row>
    <row r="192" spans="4:5" ht="15" customHeight="1">
      <c r="D192" s="87"/>
      <c r="E192" s="87"/>
    </row>
    <row r="193" spans="4:5" ht="18" customHeight="1">
      <c r="D193" s="87"/>
      <c r="E193" s="87"/>
    </row>
    <row r="194" spans="4:5" ht="15.75" customHeight="1">
      <c r="D194" s="87"/>
      <c r="E194" s="87"/>
    </row>
    <row r="195" spans="4:5" ht="13.5" customHeight="1">
      <c r="D195" s="87"/>
      <c r="E195" s="87"/>
    </row>
    <row r="196" spans="4:5" ht="12.75" customHeight="1">
      <c r="D196" s="87"/>
      <c r="E196" s="87"/>
    </row>
    <row r="197" spans="4:5" ht="12.75" customHeight="1">
      <c r="D197" s="87"/>
      <c r="E197" s="87"/>
    </row>
    <row r="198" spans="4:5" ht="12.75" customHeight="1">
      <c r="D198" s="87"/>
      <c r="E198" s="87"/>
    </row>
    <row r="199" spans="4:5" ht="12.75" customHeight="1">
      <c r="D199" s="87"/>
      <c r="E199" s="87"/>
    </row>
    <row r="200" spans="4:5" ht="12.75" customHeight="1">
      <c r="D200" s="87"/>
      <c r="E200" s="87"/>
    </row>
    <row r="201" spans="4:5" ht="12.75" customHeight="1">
      <c r="D201" s="87"/>
      <c r="E201" s="87"/>
    </row>
    <row r="202" spans="4:5" ht="12.75" customHeight="1">
      <c r="D202" s="87"/>
      <c r="E202" s="87"/>
    </row>
    <row r="203" spans="4:5" ht="12.75" customHeight="1">
      <c r="D203" s="87"/>
      <c r="E203" s="87"/>
    </row>
    <row r="204" spans="4:5" ht="12.75" customHeight="1">
      <c r="D204" s="87"/>
      <c r="E204" s="87"/>
    </row>
    <row r="205" spans="4:5" ht="12.75" customHeight="1">
      <c r="D205" s="87"/>
      <c r="E205" s="87"/>
    </row>
    <row r="206" spans="4:5" ht="12.75" customHeight="1">
      <c r="D206" s="87"/>
      <c r="E206" s="87"/>
    </row>
    <row r="207" spans="4:5" ht="12.75" customHeight="1">
      <c r="D207" s="87"/>
      <c r="E207" s="87"/>
    </row>
    <row r="208" spans="4:5" ht="12.75" customHeight="1">
      <c r="D208" s="87"/>
      <c r="E208" s="87"/>
    </row>
    <row r="209" spans="4:5" ht="12.75" customHeight="1">
      <c r="D209" s="87"/>
      <c r="E209" s="87"/>
    </row>
    <row r="210" spans="4:5" ht="12.75" customHeight="1">
      <c r="D210" s="87"/>
      <c r="E210" s="87"/>
    </row>
    <row r="211" spans="4:5" ht="12.75" customHeight="1">
      <c r="D211" s="87"/>
      <c r="E211" s="87"/>
    </row>
    <row r="212" spans="4:5" ht="12.75" customHeight="1">
      <c r="D212" s="87"/>
      <c r="E212" s="87"/>
    </row>
    <row r="213" spans="4:5" ht="12.75" customHeight="1">
      <c r="D213" s="87"/>
      <c r="E213" s="87"/>
    </row>
    <row r="214" spans="4:5" ht="12.75" customHeight="1">
      <c r="D214" s="87"/>
      <c r="E214" s="87"/>
    </row>
    <row r="215" spans="4:5" ht="12.75" customHeight="1">
      <c r="D215" s="87"/>
      <c r="E215" s="87"/>
    </row>
    <row r="216" spans="4:5" ht="12.75" customHeight="1">
      <c r="D216" s="87"/>
      <c r="E216" s="87"/>
    </row>
    <row r="217" spans="4:5" ht="12.75" customHeight="1">
      <c r="D217" s="87"/>
      <c r="E217" s="87"/>
    </row>
    <row r="218" spans="4:5" ht="12.75" customHeight="1">
      <c r="D218" s="87"/>
      <c r="E218" s="87"/>
    </row>
    <row r="219" spans="4:5" ht="12.75" customHeight="1">
      <c r="D219" s="87"/>
      <c r="E219" s="87"/>
    </row>
    <row r="220" spans="4:5" ht="12.75" customHeight="1">
      <c r="D220" s="87"/>
      <c r="E220" s="87"/>
    </row>
    <row r="221" spans="4:5" ht="12.75" customHeight="1">
      <c r="D221" s="87"/>
      <c r="E221" s="87"/>
    </row>
    <row r="222" spans="4:5" ht="12.75" customHeight="1">
      <c r="D222" s="87"/>
      <c r="E222" s="87"/>
    </row>
    <row r="223" spans="4:5" ht="12.75" customHeight="1">
      <c r="D223" s="87"/>
      <c r="E223" s="87"/>
    </row>
    <row r="224" spans="4:5" ht="12.75" customHeight="1">
      <c r="D224" s="87"/>
      <c r="E224" s="87"/>
    </row>
    <row r="225" spans="4:5" ht="12.75" customHeight="1">
      <c r="D225" s="87"/>
      <c r="E225" s="87"/>
    </row>
    <row r="226" spans="4:5" ht="12.75" customHeight="1">
      <c r="D226" s="87"/>
      <c r="E226" s="87"/>
    </row>
    <row r="227" spans="4:5" ht="12.75" customHeight="1">
      <c r="D227" s="87"/>
      <c r="E227" s="87"/>
    </row>
    <row r="228" spans="4:5" ht="12.75" customHeight="1">
      <c r="D228" s="87"/>
      <c r="E228" s="87"/>
    </row>
    <row r="229" spans="4:5" ht="12.75" customHeight="1">
      <c r="D229" s="87"/>
      <c r="E229" s="87"/>
    </row>
    <row r="230" spans="4:5" ht="12.75" customHeight="1">
      <c r="D230" s="87"/>
      <c r="E230" s="87"/>
    </row>
    <row r="231" spans="4:5" ht="12.75" customHeight="1">
      <c r="D231" s="87"/>
      <c r="E231" s="87"/>
    </row>
  </sheetData>
  <sheetProtection/>
  <mergeCells count="129">
    <mergeCell ref="A45:B45"/>
    <mergeCell ref="A75:B75"/>
    <mergeCell ref="A48:F48"/>
    <mergeCell ref="D9:H9"/>
    <mergeCell ref="D10:H10"/>
    <mergeCell ref="D11:H11"/>
    <mergeCell ref="A14:H14"/>
    <mergeCell ref="A12:H12"/>
    <mergeCell ref="A13:B13"/>
    <mergeCell ref="A46:B46"/>
    <mergeCell ref="A47:B47"/>
    <mergeCell ref="D4:H4"/>
    <mergeCell ref="A54:B54"/>
    <mergeCell ref="A87:B87"/>
    <mergeCell ref="A102:B102"/>
    <mergeCell ref="A103:B103"/>
    <mergeCell ref="A99:B99"/>
    <mergeCell ref="A67:B67"/>
    <mergeCell ref="A91:B91"/>
    <mergeCell ref="A90:H90"/>
    <mergeCell ref="A79:B79"/>
    <mergeCell ref="A76:B76"/>
    <mergeCell ref="A49:H49"/>
    <mergeCell ref="A50:B50"/>
    <mergeCell ref="A51:B51"/>
    <mergeCell ref="D2:H2"/>
    <mergeCell ref="D5:H5"/>
    <mergeCell ref="D6:H6"/>
    <mergeCell ref="D7:H7"/>
    <mergeCell ref="D8:H8"/>
    <mergeCell ref="D3:H3"/>
    <mergeCell ref="A72:B72"/>
    <mergeCell ref="A52:B52"/>
    <mergeCell ref="A53:B53"/>
    <mergeCell ref="A58:B58"/>
    <mergeCell ref="A56:H56"/>
    <mergeCell ref="A84:B84"/>
    <mergeCell ref="A55:B55"/>
    <mergeCell ref="A74:B74"/>
    <mergeCell ref="A60:B60"/>
    <mergeCell ref="A66:B66"/>
    <mergeCell ref="A113:B113"/>
    <mergeCell ref="A114:B114"/>
    <mergeCell ref="A115:B115"/>
    <mergeCell ref="A110:B110"/>
    <mergeCell ref="A68:B68"/>
    <mergeCell ref="A106:B106"/>
    <mergeCell ref="A100:B100"/>
    <mergeCell ref="A97:B97"/>
    <mergeCell ref="A70:B70"/>
    <mergeCell ref="A73:B73"/>
    <mergeCell ref="A129:B129"/>
    <mergeCell ref="A94:B94"/>
    <mergeCell ref="A117:B117"/>
    <mergeCell ref="A127:G127"/>
    <mergeCell ref="A95:B95"/>
    <mergeCell ref="C128:G128"/>
    <mergeCell ref="A109:B109"/>
    <mergeCell ref="A111:B111"/>
    <mergeCell ref="A116:B116"/>
    <mergeCell ref="A112:B112"/>
    <mergeCell ref="A107:B107"/>
    <mergeCell ref="A93:B93"/>
    <mergeCell ref="A98:B98"/>
    <mergeCell ref="A108:B108"/>
    <mergeCell ref="A96:B96"/>
    <mergeCell ref="A101:B101"/>
    <mergeCell ref="A63:B63"/>
    <mergeCell ref="A64:B64"/>
    <mergeCell ref="A65:B65"/>
    <mergeCell ref="A85:B85"/>
    <mergeCell ref="A69:B69"/>
    <mergeCell ref="A105:H105"/>
    <mergeCell ref="A89:F89"/>
    <mergeCell ref="A81:B81"/>
    <mergeCell ref="A86:B86"/>
    <mergeCell ref="A83:H83"/>
    <mergeCell ref="A118:F118"/>
    <mergeCell ref="A120:B120"/>
    <mergeCell ref="A121:B121"/>
    <mergeCell ref="A80:B80"/>
    <mergeCell ref="A62:B62"/>
    <mergeCell ref="A71:B71"/>
    <mergeCell ref="A119:H119"/>
    <mergeCell ref="A88:B88"/>
    <mergeCell ref="A92:B92"/>
    <mergeCell ref="A104:F104"/>
    <mergeCell ref="A15:B15"/>
    <mergeCell ref="A16:B16"/>
    <mergeCell ref="A17:B17"/>
    <mergeCell ref="A82:F82"/>
    <mergeCell ref="A1:A11"/>
    <mergeCell ref="A61:B61"/>
    <mergeCell ref="A57:B57"/>
    <mergeCell ref="A59:B59"/>
    <mergeCell ref="D1:H1"/>
    <mergeCell ref="A26:B26"/>
    <mergeCell ref="C131:G131"/>
    <mergeCell ref="C132:G132"/>
    <mergeCell ref="C133:G133"/>
    <mergeCell ref="C130:G130"/>
    <mergeCell ref="A122:B122"/>
    <mergeCell ref="A123:B123"/>
    <mergeCell ref="A124:B124"/>
    <mergeCell ref="A125:B125"/>
    <mergeCell ref="C129:G129"/>
    <mergeCell ref="A128:B128"/>
    <mergeCell ref="A27:B27"/>
    <mergeCell ref="A28:B28"/>
    <mergeCell ref="A18:B18"/>
    <mergeCell ref="A19:B19"/>
    <mergeCell ref="A20:B20"/>
    <mergeCell ref="A21:B21"/>
    <mergeCell ref="A23:B23"/>
    <mergeCell ref="A30:B30"/>
    <mergeCell ref="A31:B31"/>
    <mergeCell ref="A32:B32"/>
    <mergeCell ref="A33:B33"/>
    <mergeCell ref="A34:B34"/>
    <mergeCell ref="A35:B35"/>
    <mergeCell ref="A36:B36"/>
    <mergeCell ref="A37:B37"/>
    <mergeCell ref="A44:B44"/>
    <mergeCell ref="A43:B43"/>
    <mergeCell ref="A42:B42"/>
    <mergeCell ref="A41:B41"/>
    <mergeCell ref="A40:B40"/>
    <mergeCell ref="A39:B39"/>
    <mergeCell ref="A38:B38"/>
  </mergeCells>
  <printOptions/>
  <pageMargins left="0.7" right="0.7" top="0.75" bottom="0.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2020-08-20T09:30:48Z</cp:lastPrinted>
  <dcterms:created xsi:type="dcterms:W3CDTF">2015-01-19T13:05:52Z</dcterms:created>
  <dcterms:modified xsi:type="dcterms:W3CDTF">2022-01-27T09:13:05Z</dcterms:modified>
  <cp:category/>
  <cp:version/>
  <cp:contentType/>
  <cp:contentStatus/>
</cp:coreProperties>
</file>